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62913"/>
</workbook>
</file>

<file path=xl/calcChain.xml><?xml version="1.0" encoding="utf-8"?>
<calcChain xmlns="http://schemas.openxmlformats.org/spreadsheetml/2006/main">
  <c r="H43" i="16" l="1"/>
  <c r="N59" i="16" l="1"/>
  <c r="I59" i="16"/>
  <c r="J59" i="16" s="1"/>
  <c r="N58" i="16"/>
  <c r="J58" i="16"/>
  <c r="I58" i="16"/>
  <c r="N57" i="16"/>
  <c r="I57" i="16"/>
  <c r="J57" i="16" s="1"/>
  <c r="N56" i="16"/>
  <c r="J56" i="16"/>
  <c r="I56" i="16"/>
  <c r="N55" i="16"/>
  <c r="N60" i="16" s="1"/>
  <c r="O55" i="16" s="1"/>
  <c r="N53" i="16"/>
  <c r="I53" i="16"/>
  <c r="J53" i="16" s="1"/>
  <c r="N52" i="16"/>
  <c r="J52" i="16"/>
  <c r="I52" i="16"/>
  <c r="N51" i="16"/>
  <c r="I51" i="16"/>
  <c r="J51" i="16" s="1"/>
  <c r="N50" i="16"/>
  <c r="I50" i="16"/>
  <c r="J50" i="16" s="1"/>
  <c r="N49" i="16"/>
  <c r="N54" i="16" s="1"/>
  <c r="O49" i="16" s="1"/>
  <c r="E13" i="16"/>
  <c r="N43" i="16"/>
  <c r="N48" i="16" s="1"/>
  <c r="O43" i="16" s="1"/>
  <c r="N47" i="16"/>
  <c r="I47" i="16"/>
  <c r="J47" i="16" s="1"/>
  <c r="N46" i="16"/>
  <c r="I46" i="16"/>
  <c r="J46" i="16"/>
  <c r="N45" i="16"/>
  <c r="I45" i="16"/>
  <c r="J45" i="16" s="1"/>
  <c r="N44" i="16"/>
  <c r="I44" i="16"/>
  <c r="J44" i="16" s="1"/>
  <c r="N37" i="16"/>
  <c r="N42" i="16"/>
  <c r="O37" i="16" s="1"/>
  <c r="N41" i="16"/>
  <c r="I41" i="16"/>
  <c r="J41" i="16" s="1"/>
  <c r="N40" i="16"/>
  <c r="I40" i="16"/>
  <c r="J40" i="16" s="1"/>
  <c r="N39" i="16"/>
  <c r="I39" i="16"/>
  <c r="J39" i="16" s="1"/>
  <c r="N38" i="16"/>
  <c r="I38" i="16"/>
  <c r="J38" i="16" s="1"/>
  <c r="N31" i="16"/>
  <c r="N36" i="16" s="1"/>
  <c r="O31" i="16" s="1"/>
  <c r="N35" i="16"/>
  <c r="I35" i="16"/>
  <c r="J35" i="16" s="1"/>
  <c r="N34" i="16"/>
  <c r="I34" i="16"/>
  <c r="J34" i="16" s="1"/>
  <c r="N33" i="16"/>
  <c r="I33" i="16"/>
  <c r="J33" i="16" s="1"/>
  <c r="N32" i="16"/>
  <c r="I32" i="16"/>
  <c r="J32" i="16" s="1"/>
  <c r="N25" i="16"/>
  <c r="N30" i="16" s="1"/>
  <c r="O25" i="16" s="1"/>
  <c r="N29" i="16"/>
  <c r="I29" i="16"/>
  <c r="J29" i="16" s="1"/>
  <c r="N28" i="16"/>
  <c r="I28" i="16"/>
  <c r="J28" i="16" s="1"/>
  <c r="N27" i="16"/>
  <c r="I27" i="16"/>
  <c r="J27" i="16" s="1"/>
  <c r="N26" i="16"/>
  <c r="I26" i="16"/>
  <c r="J26" i="16" s="1"/>
  <c r="N19" i="16"/>
  <c r="N24" i="16" s="1"/>
  <c r="O19" i="16" s="1"/>
  <c r="N23" i="16"/>
  <c r="I23" i="16"/>
  <c r="J23" i="16" s="1"/>
  <c r="N22" i="16"/>
  <c r="I22" i="16"/>
  <c r="J22" i="16" s="1"/>
  <c r="N21" i="16"/>
  <c r="I21" i="16"/>
  <c r="J21" i="16"/>
  <c r="N20" i="16"/>
  <c r="I20" i="16"/>
  <c r="J20" i="16" s="1"/>
  <c r="N13" i="16"/>
  <c r="N18" i="16"/>
  <c r="O13" i="16" s="1"/>
  <c r="N17" i="16"/>
  <c r="I17" i="16"/>
  <c r="J17" i="16" s="1"/>
  <c r="N16" i="16"/>
  <c r="I16" i="16"/>
  <c r="J16" i="16" s="1"/>
  <c r="N15" i="16"/>
  <c r="I15" i="16"/>
  <c r="J15" i="16" s="1"/>
  <c r="N14" i="16"/>
  <c r="I14" i="16"/>
  <c r="J14" i="16" s="1"/>
  <c r="I8" i="16"/>
  <c r="N8" i="16"/>
  <c r="N9" i="16"/>
  <c r="N10" i="16"/>
  <c r="N11" i="16"/>
  <c r="N7" i="16"/>
  <c r="N12" i="16" s="1"/>
  <c r="O7" i="16" s="1"/>
  <c r="J8" i="16"/>
  <c r="I9" i="16"/>
  <c r="J9" i="16" s="1"/>
  <c r="I10" i="16"/>
  <c r="J10" i="16" s="1"/>
  <c r="I11" i="16"/>
  <c r="J11" i="16" s="1"/>
</calcChain>
</file>

<file path=xl/sharedStrings.xml><?xml version="1.0" encoding="utf-8"?>
<sst xmlns="http://schemas.openxmlformats.org/spreadsheetml/2006/main" count="135" uniqueCount="84">
  <si>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</si>
  <si>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</si>
  <si>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</si>
  <si>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</si>
  <si>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</si>
  <si>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</si>
  <si>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</si>
  <si>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</si>
  <si>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</si>
  <si>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</si>
  <si>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</si>
  <si>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</si>
  <si>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</si>
  <si>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</si>
  <si>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</si>
  <si>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</si>
  <si>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</si>
  <si>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</si>
  <si>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</si>
  <si>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</si>
  <si>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</si>
  <si>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</si>
  <si>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</si>
  <si>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</si>
  <si>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</si>
  <si>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</si>
  <si>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</si>
  <si>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</si>
  <si>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</si>
  <si>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</si>
  <si>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</si>
  <si>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</si>
  <si>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</si>
  <si>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</si>
  <si>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</si>
  <si>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</si>
  <si>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</si>
  <si>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</si>
  <si>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</si>
  <si>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</si>
  <si>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</si>
  <si>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</si>
  <si>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</si>
  <si>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</si>
  <si>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</si>
  <si>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</si>
  <si>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</si>
  <si>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</si>
  <si>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</si>
  <si>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</si>
  <si>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</si>
  <si>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</si>
  <si>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</si>
  <si>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</si>
  <si>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</si>
  <si>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</si>
  <si>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</si>
  <si>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2018 год</t>
  </si>
  <si>
    <t>Приложение 2</t>
  </si>
  <si>
    <t>-</t>
  </si>
  <si>
    <t>1.Информирование руководителей муниципальных бюджетных учреждений о необходимости проведения мероприятий по энергосбережению и энергетической эффективности                                           2.Проведение мероприятий по пропаганде энергосбережения через сходы граждан, распространение социальной рекламы в области энергосбережения и повышения энергетической эффективности</t>
  </si>
  <si>
    <t>1.Опашка территории Русско-Тювеевского сельского поселения                                                                            2. Улучшение (повышение) качества уборки дворов и территории поселения</t>
  </si>
  <si>
    <t>1.Разработка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службы.   2.Разработка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</t>
  </si>
  <si>
    <t>Противодействие терроризму и экстремизму, защита жизни граждан, проживающих на территории Русско-Тювеевского сельского поселения Темниковского муниципального района, от террористических и экстремистских актов;</t>
  </si>
  <si>
    <t>Обеспечение защиты прав и законных интересов граждан, общества и государства от проявлений коррупции путем устранения причин и условий, порождающих коррупцию, и совершенствование системы противодействия коррупции в органах местного самоуправления, муниципальных предприятиях и учреждениях на территории муниципального образования, Русско-Тювеевского сельского поселения</t>
  </si>
  <si>
    <t>Обеспечение  сохранности       существующей    сети автомобильных дорог</t>
  </si>
  <si>
    <t>Недостаточно средств</t>
  </si>
  <si>
    <t>Сводный годовой отчет об эффективности реализации  муниципальных программ  Русско-Тювеевского поселения Темниковского муниципального района за 2019 год</t>
  </si>
  <si>
    <t xml:space="preserve"> Профилактика терроризма и экстремизма на территории Русско-Тювеевского сельского поселения Темниковского муниципального района на 2018-2024 годы</t>
  </si>
  <si>
    <t>Противодействие коррупции на территории Русско-Тювеевского сельского поселения на 2018-2024 годы</t>
  </si>
  <si>
    <t>Энергосбережение и повышения энергетической эффективности в    Русско-Тювеевском сельском поселении на 2018-2024 годы</t>
  </si>
  <si>
    <t>Благоустройство территории Русско-Тювеевского  сельского поселения Темниковского муниципального района Республики Мордовия на 2018-2024  годы</t>
  </si>
  <si>
    <t xml:space="preserve">Развитие муниципальной службы в Русско-Тювеевском сельском поселении Темниковского муниципального района Республики Мордовия на 
2018-2024 годы
</t>
  </si>
  <si>
    <t>Развитие автомобильных дорог Русско-Тювеевского сельского поселения  на 2018-2024 годы</t>
  </si>
  <si>
    <t>Комплексное развитие систем транспортной инфраструктуры и дорожного хозяйства на территории Русско-Тювеевского сельского поселения на 2019-2028 годы</t>
  </si>
  <si>
    <t>Программа комплексного развития социальной инфраструктуры Русско-Тювеевского сельского поселения Темниковского муниципального района Республики Мордовия на 2019-2028 годы</t>
  </si>
  <si>
    <t>Программа комплексного развития систем коммунальной инфраструктуры на территории Русско-Тювеевского сельского поселения Темниковского муниципального района Республики Мордовия на 2019-2029 годы</t>
  </si>
  <si>
    <t xml:space="preserve">1. Повышение качества жизни жителей Русско-Тювеевского сельского поселения;
2. Привлечение населения поселения к непосредственному участию в реализации решений, направленных на улучшение качества жизни;
3. Повышение степени социального согласия, укрепить авторитет органов местного самоуправления.
</t>
  </si>
  <si>
    <t>Число основных мероприятий, запланированных к реализации в 2019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</si>
  <si>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2019 г., тыс. рублей</t>
  </si>
  <si>
    <t>Фактически освоенный объем финансирования программы за 2019 г., тыс. рублей</t>
  </si>
  <si>
    <t>Целевое значение на 2019 г.</t>
  </si>
  <si>
    <t>Фактическое значение за 2019 г.</t>
  </si>
  <si>
    <t>Очистка дорог от снега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</si>
</sst>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33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3" fillId="0" borderId="2" xfId="106" applyNumberFormat="1" applyFont="1" applyFill="1" applyBorder="1" applyAlignment="1">
      <alignment vertical="top" wrapText="1"/>
    </xf>
    <xf numFmtId="0" fontId="2" fillId="0" borderId="8" xfId="2" applyFont="1" applyFill="1" applyBorder="1" applyAlignment="1">
      <alignment horizontal="center" vertical="top" wrapText="1"/>
    </xf>
    <xf numFmtId="0" fontId="11" fillId="0" borderId="0" xfId="0" applyFont="1" applyAlignment="1">
      <alignment horizontal="right"/>
    </xf>
    <xf numFmtId="0" fontId="3" fillId="0" borderId="2" xfId="106" applyNumberFormat="1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10" xfId="0" applyFill="1" applyBorder="1"/>
    <xf numFmtId="0" fontId="0" fillId="0" borderId="5" xfId="0" applyFill="1" applyBorder="1"/>
    <xf numFmtId="0" fontId="21" fillId="0" borderId="0" xfId="0" applyFont="1" applyAlignment="1">
      <alignment horizontal="center" vertical="center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7" xfId="2" applyFont="1" applyFill="1" applyBorder="1" applyAlignment="1">
      <alignment horizontal="center" vertical="top"/>
    </xf>
    <xf numFmtId="0" fontId="18" fillId="0" borderId="13" xfId="57" applyFont="1" applyFill="1" applyBorder="1" applyAlignment="1">
      <alignment horizontal="left" vertical="center" wrapText="1"/>
    </xf>
    <xf numFmtId="0" fontId="18" fillId="0" borderId="14" xfId="57" applyFont="1" applyFill="1" applyBorder="1" applyAlignment="1">
      <alignment horizontal="left" vertical="center" wrapText="1"/>
    </xf>
    <xf numFmtId="0" fontId="18" fillId="0" borderId="8" xfId="57" applyFont="1" applyFill="1" applyBorder="1" applyAlignment="1">
      <alignment horizontal="left" vertical="center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1" xfId="2" applyFont="1" applyFill="1" applyBorder="1" applyAlignment="1">
      <alignment horizontal="center" vertical="top" wrapText="1"/>
    </xf>
    <xf numFmtId="0" fontId="1" fillId="0" borderId="12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4" xfId="2" applyFont="1" applyFill="1" applyBorder="1" applyAlignment="1">
      <alignment horizontal="center" vertical="center" wrapText="1"/>
    </xf>
    <xf numFmtId="0" fontId="1" fillId="0" borderId="15" xfId="2" applyFont="1" applyFill="1" applyBorder="1" applyAlignment="1">
      <alignment horizontal="center" vertical="top" wrapText="1"/>
    </xf>
    <xf numFmtId="0" fontId="2" fillId="0" borderId="19" xfId="106" applyNumberFormat="1" applyFont="1" applyFill="1" applyBorder="1" applyAlignment="1">
      <alignment horizontal="center" vertical="top" wrapText="1"/>
    </xf>
    <xf numFmtId="0" fontId="2" fillId="0" borderId="20" xfId="106" applyNumberFormat="1" applyFont="1" applyFill="1" applyBorder="1" applyAlignment="1">
      <alignment horizontal="center" vertical="top" wrapText="1"/>
    </xf>
    <xf numFmtId="0" fontId="2" fillId="0" borderId="21" xfId="106" applyNumberFormat="1" applyFont="1" applyFill="1" applyBorder="1" applyAlignment="1">
      <alignment horizontal="center" vertical="top" wrapText="1"/>
    </xf>
    <xf numFmtId="0" fontId="2" fillId="0" borderId="22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23" xfId="106" applyNumberFormat="1" applyFont="1" applyFill="1" applyBorder="1" applyAlignment="1">
      <alignment horizontal="center" vertical="top" wrapText="1"/>
    </xf>
    <xf numFmtId="0" fontId="2" fillId="0" borderId="24" xfId="106" applyNumberFormat="1" applyFont="1" applyFill="1" applyBorder="1" applyAlignment="1">
      <alignment horizontal="center" vertical="top" wrapText="1"/>
    </xf>
    <xf numFmtId="0" fontId="2" fillId="0" borderId="25" xfId="106" applyNumberFormat="1" applyFont="1" applyFill="1" applyBorder="1" applyAlignment="1">
      <alignment horizontal="center" vertical="top" wrapText="1"/>
    </xf>
    <xf numFmtId="0" fontId="2" fillId="0" borderId="26" xfId="106" applyNumberFormat="1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center"/>
    </xf>
    <xf numFmtId="0" fontId="1" fillId="0" borderId="29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" fillId="0" borderId="30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31" xfId="57" applyFont="1" applyFill="1" applyBorder="1" applyAlignment="1">
      <alignment horizontal="center" vertical="center" wrapText="1"/>
    </xf>
    <xf numFmtId="0" fontId="2" fillId="0" borderId="32" xfId="57" applyFont="1" applyFill="1" applyBorder="1" applyAlignment="1">
      <alignment horizontal="center" vertical="center" wrapText="1"/>
    </xf>
    <xf numFmtId="0" fontId="2" fillId="0" borderId="33" xfId="57" applyFont="1" applyFill="1" applyBorder="1" applyAlignment="1">
      <alignment horizontal="center" vertical="center" wrapText="1"/>
    </xf>
    <xf numFmtId="0" fontId="1" fillId="0" borderId="34" xfId="2" applyFont="1" applyFill="1" applyBorder="1" applyAlignment="1">
      <alignment horizontal="center" vertical="top" wrapText="1"/>
    </xf>
    <xf numFmtId="0" fontId="10" fillId="0" borderId="31" xfId="2" applyFont="1" applyFill="1" applyBorder="1" applyAlignment="1">
      <alignment horizontal="center" vertical="center" wrapText="1"/>
    </xf>
    <xf numFmtId="0" fontId="10" fillId="0" borderId="32" xfId="2" applyFont="1" applyFill="1" applyBorder="1" applyAlignment="1">
      <alignment horizontal="center" vertical="center" wrapText="1"/>
    </xf>
    <xf numFmtId="0" fontId="10" fillId="0" borderId="33" xfId="2" applyFont="1" applyFill="1" applyBorder="1" applyAlignment="1">
      <alignment horizontal="center" vertical="center" wrapText="1"/>
    </xf>
    <xf numFmtId="0" fontId="2" fillId="0" borderId="29" xfId="2" applyFont="1" applyFill="1" applyBorder="1" applyAlignment="1">
      <alignment horizontal="center" vertical="center"/>
    </xf>
    <xf numFmtId="0" fontId="1" fillId="0" borderId="28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9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60"/>
  <sheetViews>
    <sheetView tabSelected="1" view="pageBreakPreview" topLeftCell="A51" zoomScale="71" zoomScaleNormal="43" zoomScaleSheetLayoutView="71" workbookViewId="0">
      <selection activeCell="A62" sqref="A62"/>
    </sheetView>
  </sheetViews>
  <sheetFormatPr defaultRowHeight="18.75" outlineLevelCol="1" x14ac:dyDescent="0.3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 x14ac:dyDescent="0.35">
      <c r="C1" s="28"/>
      <c r="D1" s="28"/>
      <c r="F1" s="29"/>
      <c r="M1" s="20"/>
      <c r="P1" s="59" t="s">
        <v>58</v>
      </c>
    </row>
    <row r="2" spans="1:130" s="30" customFormat="1" ht="40.5" customHeight="1" x14ac:dyDescent="0.25">
      <c r="A2" s="92" t="s">
        <v>67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103" t="s">
        <v>0</v>
      </c>
      <c r="B4" s="90" t="s">
        <v>36</v>
      </c>
      <c r="C4" s="95" t="s">
        <v>57</v>
      </c>
      <c r="D4" s="96"/>
      <c r="E4" s="97"/>
      <c r="F4" s="99" t="s">
        <v>40</v>
      </c>
      <c r="G4" s="100"/>
      <c r="H4" s="100"/>
      <c r="I4" s="100"/>
      <c r="J4" s="101"/>
      <c r="K4" s="102" t="s">
        <v>45</v>
      </c>
      <c r="L4" s="102"/>
      <c r="M4" s="102"/>
      <c r="N4" s="102"/>
      <c r="O4" s="90" t="s">
        <v>48</v>
      </c>
      <c r="P4" s="93" t="s">
        <v>51</v>
      </c>
      <c r="Q4" s="33"/>
      <c r="R4" s="33"/>
    </row>
    <row r="5" spans="1:130" s="32" customFormat="1" ht="168" customHeight="1" x14ac:dyDescent="0.25">
      <c r="A5" s="104"/>
      <c r="B5" s="91"/>
      <c r="C5" s="41" t="s">
        <v>78</v>
      </c>
      <c r="D5" s="41" t="s">
        <v>37</v>
      </c>
      <c r="E5" s="42" t="s">
        <v>38</v>
      </c>
      <c r="F5" s="42" t="s">
        <v>3</v>
      </c>
      <c r="G5" s="41" t="s">
        <v>79</v>
      </c>
      <c r="H5" s="41" t="s">
        <v>80</v>
      </c>
      <c r="I5" s="43" t="s">
        <v>42</v>
      </c>
      <c r="J5" s="43" t="s">
        <v>43</v>
      </c>
      <c r="K5" s="43" t="s">
        <v>49</v>
      </c>
      <c r="L5" s="44" t="s">
        <v>81</v>
      </c>
      <c r="M5" s="44" t="s">
        <v>82</v>
      </c>
      <c r="N5" s="44" t="s">
        <v>46</v>
      </c>
      <c r="O5" s="91"/>
      <c r="P5" s="94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42.75" customHeight="1" x14ac:dyDescent="0.25">
      <c r="A7" s="98">
        <v>1</v>
      </c>
      <c r="B7" s="76" t="s">
        <v>68</v>
      </c>
      <c r="C7" s="57">
        <v>1</v>
      </c>
      <c r="D7" s="57">
        <v>1</v>
      </c>
      <c r="E7" s="57">
        <v>0</v>
      </c>
      <c r="F7" s="40" t="s">
        <v>6</v>
      </c>
      <c r="G7" s="48">
        <v>1</v>
      </c>
      <c r="H7" s="48">
        <v>0</v>
      </c>
      <c r="I7" s="48">
        <v>0</v>
      </c>
      <c r="J7" s="60">
        <v>0</v>
      </c>
      <c r="K7" s="49">
        <v>1</v>
      </c>
      <c r="L7" s="50"/>
      <c r="M7" s="51"/>
      <c r="N7" s="52" t="e">
        <f>M7/L7*100</f>
        <v>#DIV/0!</v>
      </c>
      <c r="O7" s="65" t="e">
        <f>N12*J7/100</f>
        <v>#DIV/0!</v>
      </c>
      <c r="P7" s="71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 x14ac:dyDescent="0.25">
      <c r="A8" s="74"/>
      <c r="B8" s="77"/>
      <c r="C8" s="80" t="s">
        <v>63</v>
      </c>
      <c r="D8" s="81"/>
      <c r="E8" s="82"/>
      <c r="F8" s="53" t="s">
        <v>53</v>
      </c>
      <c r="G8" s="54">
        <v>0</v>
      </c>
      <c r="H8" s="54">
        <v>0</v>
      </c>
      <c r="I8" s="48" t="e">
        <f>H8/G8*100</f>
        <v>#DIV/0!</v>
      </c>
      <c r="J8" s="60" t="e">
        <f>E8/I8*100</f>
        <v>#DIV/0!</v>
      </c>
      <c r="K8" s="55">
        <v>2</v>
      </c>
      <c r="L8" s="44"/>
      <c r="M8" s="51"/>
      <c r="N8" s="52" t="e">
        <f>M8/L8*100</f>
        <v>#DIV/0!</v>
      </c>
      <c r="O8" s="66"/>
      <c r="P8" s="72"/>
      <c r="Q8" s="33"/>
      <c r="R8" s="33"/>
    </row>
    <row r="9" spans="1:130" s="32" customFormat="1" ht="76.5" customHeight="1" x14ac:dyDescent="0.25">
      <c r="A9" s="74"/>
      <c r="B9" s="77"/>
      <c r="C9" s="83"/>
      <c r="D9" s="84"/>
      <c r="E9" s="85"/>
      <c r="F9" s="53" t="s">
        <v>52</v>
      </c>
      <c r="G9" s="54">
        <v>0</v>
      </c>
      <c r="H9" s="54">
        <v>0</v>
      </c>
      <c r="I9" s="48" t="e">
        <f>H9/G9*100</f>
        <v>#DIV/0!</v>
      </c>
      <c r="J9" s="60" t="e">
        <f>E9/I9*100</f>
        <v>#DIV/0!</v>
      </c>
      <c r="K9" s="55">
        <v>3</v>
      </c>
      <c r="L9" s="50"/>
      <c r="M9" s="51"/>
      <c r="N9" s="52" t="e">
        <f>M9/L9*100</f>
        <v>#DIV/0!</v>
      </c>
      <c r="O9" s="66"/>
      <c r="P9" s="72"/>
      <c r="Q9" s="33"/>
      <c r="R9" s="33"/>
    </row>
    <row r="10" spans="1:130" s="32" customFormat="1" ht="65.25" customHeight="1" x14ac:dyDescent="0.25">
      <c r="A10" s="74"/>
      <c r="B10" s="77"/>
      <c r="C10" s="83"/>
      <c r="D10" s="84"/>
      <c r="E10" s="85"/>
      <c r="F10" s="53" t="s">
        <v>54</v>
      </c>
      <c r="G10" s="54">
        <v>0</v>
      </c>
      <c r="H10" s="54">
        <v>0</v>
      </c>
      <c r="I10" s="48" t="e">
        <f>H10/G10*100</f>
        <v>#DIV/0!</v>
      </c>
      <c r="J10" s="60" t="e">
        <f>E10/I10*100</f>
        <v>#DIV/0!</v>
      </c>
      <c r="K10" s="55">
        <v>4</v>
      </c>
      <c r="L10" s="50"/>
      <c r="M10" s="51"/>
      <c r="N10" s="52" t="e">
        <f>M10/L10*100</f>
        <v>#DIV/0!</v>
      </c>
      <c r="O10" s="66"/>
      <c r="P10" s="72"/>
      <c r="Q10" s="33"/>
      <c r="R10" s="33"/>
    </row>
    <row r="11" spans="1:130" s="32" customFormat="1" ht="86.25" customHeight="1" x14ac:dyDescent="0.25">
      <c r="A11" s="74"/>
      <c r="B11" s="77"/>
      <c r="C11" s="83"/>
      <c r="D11" s="84"/>
      <c r="E11" s="85"/>
      <c r="F11" s="56" t="s">
        <v>55</v>
      </c>
      <c r="G11" s="54">
        <v>0</v>
      </c>
      <c r="H11" s="54">
        <v>0</v>
      </c>
      <c r="I11" s="48" t="e">
        <f>H11/G11*100</f>
        <v>#DIV/0!</v>
      </c>
      <c r="J11" s="60" t="e">
        <f>E11/I11*100</f>
        <v>#DIV/0!</v>
      </c>
      <c r="K11" s="55">
        <v>5</v>
      </c>
      <c r="L11" s="50"/>
      <c r="M11" s="51"/>
      <c r="N11" s="52" t="e">
        <f>M11/L11*100</f>
        <v>#DIV/0!</v>
      </c>
      <c r="O11" s="66"/>
      <c r="P11" s="72"/>
      <c r="Q11" s="34"/>
      <c r="R11" s="33"/>
    </row>
    <row r="12" spans="1:130" ht="71.25" customHeight="1" thickBot="1" x14ac:dyDescent="0.3">
      <c r="A12" s="74"/>
      <c r="B12" s="78"/>
      <c r="C12" s="86"/>
      <c r="D12" s="87"/>
      <c r="E12" s="88"/>
      <c r="F12" s="61"/>
      <c r="G12" s="62"/>
      <c r="H12" s="62"/>
      <c r="I12" s="62"/>
      <c r="J12" s="63"/>
      <c r="K12" s="68" t="s">
        <v>50</v>
      </c>
      <c r="L12" s="69"/>
      <c r="M12" s="70"/>
      <c r="N12" s="58" t="e">
        <f>SUM(N7:N11)</f>
        <v>#DIV/0!</v>
      </c>
      <c r="O12" s="67"/>
      <c r="P12" s="73"/>
    </row>
    <row r="13" spans="1:130" ht="66.75" customHeight="1" x14ac:dyDescent="0.25">
      <c r="A13" s="74">
        <v>2</v>
      </c>
      <c r="B13" s="76" t="s">
        <v>69</v>
      </c>
      <c r="C13" s="57">
        <v>1</v>
      </c>
      <c r="D13" s="57">
        <v>1</v>
      </c>
      <c r="E13" s="57">
        <f>D13/C13*100%</f>
        <v>1</v>
      </c>
      <c r="F13" s="40" t="s">
        <v>6</v>
      </c>
      <c r="G13" s="48" t="s">
        <v>59</v>
      </c>
      <c r="H13" s="48">
        <v>0</v>
      </c>
      <c r="I13" s="48">
        <v>0</v>
      </c>
      <c r="J13" s="60">
        <v>0</v>
      </c>
      <c r="K13" s="49">
        <v>1</v>
      </c>
      <c r="L13" s="50"/>
      <c r="M13" s="51"/>
      <c r="N13" s="52" t="e">
        <f>M13/L13*100</f>
        <v>#DIV/0!</v>
      </c>
      <c r="O13" s="65" t="e">
        <f>N18*J13/100</f>
        <v>#DIV/0!</v>
      </c>
      <c r="P13" s="71"/>
    </row>
    <row r="14" spans="1:130" ht="63.75" customHeight="1" x14ac:dyDescent="0.25">
      <c r="A14" s="74"/>
      <c r="B14" s="77"/>
      <c r="C14" s="80" t="s">
        <v>64</v>
      </c>
      <c r="D14" s="81"/>
      <c r="E14" s="82"/>
      <c r="F14" s="53" t="s">
        <v>53</v>
      </c>
      <c r="G14" s="54">
        <v>0</v>
      </c>
      <c r="H14" s="54">
        <v>0</v>
      </c>
      <c r="I14" s="48" t="e">
        <f>H14/G14*100</f>
        <v>#DIV/0!</v>
      </c>
      <c r="J14" s="60" t="e">
        <f>E14/I14*100</f>
        <v>#DIV/0!</v>
      </c>
      <c r="K14" s="55">
        <v>2</v>
      </c>
      <c r="L14" s="44"/>
      <c r="M14" s="51"/>
      <c r="N14" s="52" t="e">
        <f>M14/L14*100</f>
        <v>#DIV/0!</v>
      </c>
      <c r="O14" s="66"/>
      <c r="P14" s="72"/>
    </row>
    <row r="15" spans="1:130" ht="57.75" customHeight="1" x14ac:dyDescent="0.25">
      <c r="A15" s="74"/>
      <c r="B15" s="77"/>
      <c r="C15" s="83"/>
      <c r="D15" s="84"/>
      <c r="E15" s="85"/>
      <c r="F15" s="53" t="s">
        <v>52</v>
      </c>
      <c r="G15" s="54">
        <v>0</v>
      </c>
      <c r="H15" s="54">
        <v>0</v>
      </c>
      <c r="I15" s="48" t="e">
        <f>H15/G15*100</f>
        <v>#DIV/0!</v>
      </c>
      <c r="J15" s="60" t="e">
        <f>E15/I15*100</f>
        <v>#DIV/0!</v>
      </c>
      <c r="K15" s="55">
        <v>3</v>
      </c>
      <c r="L15" s="50"/>
      <c r="M15" s="51"/>
      <c r="N15" s="52" t="e">
        <f>M15/L15*100</f>
        <v>#DIV/0!</v>
      </c>
      <c r="O15" s="66"/>
      <c r="P15" s="72"/>
    </row>
    <row r="16" spans="1:130" ht="66.75" customHeight="1" x14ac:dyDescent="0.25">
      <c r="A16" s="74"/>
      <c r="B16" s="77"/>
      <c r="C16" s="83"/>
      <c r="D16" s="84"/>
      <c r="E16" s="85"/>
      <c r="F16" s="53" t="s">
        <v>54</v>
      </c>
      <c r="G16" s="54">
        <v>0</v>
      </c>
      <c r="H16" s="54">
        <v>0</v>
      </c>
      <c r="I16" s="48" t="e">
        <f>H16/G16*100</f>
        <v>#DIV/0!</v>
      </c>
      <c r="J16" s="60" t="e">
        <f>E16/I16*100</f>
        <v>#DIV/0!</v>
      </c>
      <c r="K16" s="55">
        <v>4</v>
      </c>
      <c r="L16" s="50"/>
      <c r="M16" s="51"/>
      <c r="N16" s="52" t="e">
        <f>M16/L16*100</f>
        <v>#DIV/0!</v>
      </c>
      <c r="O16" s="66"/>
      <c r="P16" s="72"/>
    </row>
    <row r="17" spans="1:129" ht="60" customHeight="1" x14ac:dyDescent="0.25">
      <c r="A17" s="74"/>
      <c r="B17" s="77"/>
      <c r="C17" s="83"/>
      <c r="D17" s="84"/>
      <c r="E17" s="85"/>
      <c r="F17" s="56" t="s">
        <v>55</v>
      </c>
      <c r="G17" s="54">
        <v>0</v>
      </c>
      <c r="H17" s="54">
        <v>0</v>
      </c>
      <c r="I17" s="48" t="e">
        <f>H17/G17*100</f>
        <v>#DIV/0!</v>
      </c>
      <c r="J17" s="60" t="e">
        <f>E17/I17*100</f>
        <v>#DIV/0!</v>
      </c>
      <c r="K17" s="55">
        <v>5</v>
      </c>
      <c r="L17" s="50"/>
      <c r="M17" s="51"/>
      <c r="N17" s="52" t="e">
        <f>M17/L17*100</f>
        <v>#DIV/0!</v>
      </c>
      <c r="O17" s="66"/>
      <c r="P17" s="72"/>
    </row>
    <row r="18" spans="1:129" ht="125.25" customHeight="1" thickBot="1" x14ac:dyDescent="0.3">
      <c r="A18" s="75"/>
      <c r="B18" s="78"/>
      <c r="C18" s="86"/>
      <c r="D18" s="87"/>
      <c r="E18" s="88"/>
      <c r="F18" s="61"/>
      <c r="G18" s="62"/>
      <c r="H18" s="62"/>
      <c r="I18" s="62"/>
      <c r="J18" s="63"/>
      <c r="K18" s="68" t="s">
        <v>50</v>
      </c>
      <c r="L18" s="69"/>
      <c r="M18" s="70"/>
      <c r="N18" s="58" t="e">
        <f>SUM(N13:N17)</f>
        <v>#DIV/0!</v>
      </c>
      <c r="O18" s="67"/>
      <c r="P18" s="73"/>
    </row>
    <row r="19" spans="1:129" s="32" customFormat="1" ht="66.75" customHeight="1" x14ac:dyDescent="0.25">
      <c r="A19" s="79">
        <v>3</v>
      </c>
      <c r="B19" s="76" t="s">
        <v>70</v>
      </c>
      <c r="C19" s="57">
        <v>3</v>
      </c>
      <c r="D19" s="57">
        <v>2</v>
      </c>
      <c r="E19" s="57">
        <v>66</v>
      </c>
      <c r="F19" s="40" t="s">
        <v>6</v>
      </c>
      <c r="G19" s="48">
        <v>3</v>
      </c>
      <c r="H19" s="48">
        <v>0</v>
      </c>
      <c r="I19" s="48">
        <v>0</v>
      </c>
      <c r="J19" s="60">
        <v>0</v>
      </c>
      <c r="K19" s="49">
        <v>1</v>
      </c>
      <c r="L19" s="50"/>
      <c r="M19" s="51"/>
      <c r="N19" s="52" t="e">
        <f>M19/L19*100</f>
        <v>#DIV/0!</v>
      </c>
      <c r="O19" s="65" t="e">
        <f>N24*J19/100</f>
        <v>#DIV/0!</v>
      </c>
      <c r="P19" s="71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 x14ac:dyDescent="0.25">
      <c r="A20" s="74"/>
      <c r="B20" s="77"/>
      <c r="C20" s="80" t="s">
        <v>60</v>
      </c>
      <c r="D20" s="81"/>
      <c r="E20" s="82"/>
      <c r="F20" s="53" t="s">
        <v>53</v>
      </c>
      <c r="G20" s="54">
        <v>0</v>
      </c>
      <c r="H20" s="54">
        <v>0</v>
      </c>
      <c r="I20" s="48" t="e">
        <f>H20/G20*100</f>
        <v>#DIV/0!</v>
      </c>
      <c r="J20" s="60" t="e">
        <f>E20/I20*100</f>
        <v>#DIV/0!</v>
      </c>
      <c r="K20" s="55">
        <v>2</v>
      </c>
      <c r="L20" s="44"/>
      <c r="M20" s="51"/>
      <c r="N20" s="52" t="e">
        <f>M20/L20*100</f>
        <v>#DIV/0!</v>
      </c>
      <c r="O20" s="66"/>
      <c r="P20" s="72"/>
      <c r="Q20" s="33"/>
      <c r="R20" s="33"/>
    </row>
    <row r="21" spans="1:129" s="32" customFormat="1" ht="76.5" customHeight="1" x14ac:dyDescent="0.25">
      <c r="A21" s="74"/>
      <c r="B21" s="77"/>
      <c r="C21" s="83"/>
      <c r="D21" s="84"/>
      <c r="E21" s="85"/>
      <c r="F21" s="53" t="s">
        <v>52</v>
      </c>
      <c r="G21" s="54">
        <v>0</v>
      </c>
      <c r="H21" s="54">
        <v>0</v>
      </c>
      <c r="I21" s="48" t="e">
        <f>H21/G21*100</f>
        <v>#DIV/0!</v>
      </c>
      <c r="J21" s="60" t="e">
        <f>E21/I21*100</f>
        <v>#DIV/0!</v>
      </c>
      <c r="K21" s="55">
        <v>3</v>
      </c>
      <c r="L21" s="50"/>
      <c r="M21" s="51"/>
      <c r="N21" s="52" t="e">
        <f>M21/L21*100</f>
        <v>#DIV/0!</v>
      </c>
      <c r="O21" s="66"/>
      <c r="P21" s="72"/>
      <c r="Q21" s="33"/>
      <c r="R21" s="33"/>
    </row>
    <row r="22" spans="1:129" s="32" customFormat="1" ht="65.25" customHeight="1" x14ac:dyDescent="0.25">
      <c r="A22" s="74"/>
      <c r="B22" s="77"/>
      <c r="C22" s="83"/>
      <c r="D22" s="84"/>
      <c r="E22" s="85"/>
      <c r="F22" s="53" t="s">
        <v>54</v>
      </c>
      <c r="G22" s="54">
        <v>0</v>
      </c>
      <c r="H22" s="54">
        <v>0</v>
      </c>
      <c r="I22" s="48" t="e">
        <f>H22/G22*100</f>
        <v>#DIV/0!</v>
      </c>
      <c r="J22" s="60" t="e">
        <f>E22/I22*100</f>
        <v>#DIV/0!</v>
      </c>
      <c r="K22" s="55">
        <v>4</v>
      </c>
      <c r="L22" s="50"/>
      <c r="M22" s="51"/>
      <c r="N22" s="52" t="e">
        <f>M22/L22*100</f>
        <v>#DIV/0!</v>
      </c>
      <c r="O22" s="66"/>
      <c r="P22" s="72"/>
      <c r="Q22" s="33"/>
      <c r="R22" s="33"/>
    </row>
    <row r="23" spans="1:129" s="32" customFormat="1" ht="86.25" customHeight="1" x14ac:dyDescent="0.25">
      <c r="A23" s="74"/>
      <c r="B23" s="77"/>
      <c r="C23" s="83"/>
      <c r="D23" s="84"/>
      <c r="E23" s="85"/>
      <c r="F23" s="56" t="s">
        <v>55</v>
      </c>
      <c r="G23" s="54">
        <v>0</v>
      </c>
      <c r="H23" s="54">
        <v>0</v>
      </c>
      <c r="I23" s="48" t="e">
        <f>H23/G23*100</f>
        <v>#DIV/0!</v>
      </c>
      <c r="J23" s="60" t="e">
        <f>E23/I23*100</f>
        <v>#DIV/0!</v>
      </c>
      <c r="K23" s="55">
        <v>5</v>
      </c>
      <c r="L23" s="50"/>
      <c r="M23" s="51"/>
      <c r="N23" s="52" t="e">
        <f>M23/L23*100</f>
        <v>#DIV/0!</v>
      </c>
      <c r="O23" s="66"/>
      <c r="P23" s="72"/>
      <c r="Q23" s="34"/>
      <c r="R23" s="33"/>
    </row>
    <row r="24" spans="1:129" ht="71.25" customHeight="1" thickBot="1" x14ac:dyDescent="0.3">
      <c r="A24" s="74"/>
      <c r="B24" s="78"/>
      <c r="C24" s="86"/>
      <c r="D24" s="87"/>
      <c r="E24" s="88"/>
      <c r="F24" s="61"/>
      <c r="G24" s="62"/>
      <c r="H24" s="62"/>
      <c r="I24" s="62"/>
      <c r="J24" s="63"/>
      <c r="K24" s="68" t="s">
        <v>50</v>
      </c>
      <c r="L24" s="69"/>
      <c r="M24" s="70"/>
      <c r="N24" s="58" t="e">
        <f>SUM(N19:N23)</f>
        <v>#DIV/0!</v>
      </c>
      <c r="O24" s="67"/>
      <c r="P24" s="73"/>
    </row>
    <row r="25" spans="1:129" ht="66.75" customHeight="1" x14ac:dyDescent="0.25">
      <c r="A25" s="74">
        <v>4</v>
      </c>
      <c r="B25" s="76" t="s">
        <v>71</v>
      </c>
      <c r="C25" s="57">
        <v>2</v>
      </c>
      <c r="D25" s="57">
        <v>2</v>
      </c>
      <c r="E25" s="57">
        <v>100</v>
      </c>
      <c r="F25" s="40" t="s">
        <v>6</v>
      </c>
      <c r="G25" s="48">
        <v>68.2</v>
      </c>
      <c r="H25" s="48">
        <v>18</v>
      </c>
      <c r="I25" s="48">
        <v>0</v>
      </c>
      <c r="J25" s="60">
        <v>0</v>
      </c>
      <c r="K25" s="49">
        <v>1</v>
      </c>
      <c r="L25" s="50"/>
      <c r="M25" s="51"/>
      <c r="N25" s="52" t="e">
        <f>M25/L25*100</f>
        <v>#DIV/0!</v>
      </c>
      <c r="O25" s="65" t="e">
        <f>N30*J25/100</f>
        <v>#DIV/0!</v>
      </c>
      <c r="P25" s="71"/>
    </row>
    <row r="26" spans="1:129" ht="63.75" customHeight="1" x14ac:dyDescent="0.25">
      <c r="A26" s="74"/>
      <c r="B26" s="77"/>
      <c r="C26" s="80" t="s">
        <v>61</v>
      </c>
      <c r="D26" s="81"/>
      <c r="E26" s="82"/>
      <c r="F26" s="53" t="s">
        <v>53</v>
      </c>
      <c r="G26" s="54">
        <v>0</v>
      </c>
      <c r="H26" s="54">
        <v>0</v>
      </c>
      <c r="I26" s="48" t="e">
        <f>H26/G26*100</f>
        <v>#DIV/0!</v>
      </c>
      <c r="J26" s="60" t="e">
        <f>E26/I26*100</f>
        <v>#DIV/0!</v>
      </c>
      <c r="K26" s="55">
        <v>2</v>
      </c>
      <c r="L26" s="44"/>
      <c r="M26" s="51"/>
      <c r="N26" s="52" t="e">
        <f>M26/L26*100</f>
        <v>#DIV/0!</v>
      </c>
      <c r="O26" s="66"/>
      <c r="P26" s="72"/>
    </row>
    <row r="27" spans="1:129" ht="57.75" customHeight="1" x14ac:dyDescent="0.25">
      <c r="A27" s="74"/>
      <c r="B27" s="77"/>
      <c r="C27" s="83"/>
      <c r="D27" s="84"/>
      <c r="E27" s="85"/>
      <c r="F27" s="53" t="s">
        <v>52</v>
      </c>
      <c r="G27" s="54">
        <v>0</v>
      </c>
      <c r="H27" s="54">
        <v>0</v>
      </c>
      <c r="I27" s="48" t="e">
        <f>H27/G27*100</f>
        <v>#DIV/0!</v>
      </c>
      <c r="J27" s="60" t="e">
        <f>E27/I27*100</f>
        <v>#DIV/0!</v>
      </c>
      <c r="K27" s="55">
        <v>3</v>
      </c>
      <c r="L27" s="50"/>
      <c r="M27" s="51"/>
      <c r="N27" s="52" t="e">
        <f>M27/L27*100</f>
        <v>#DIV/0!</v>
      </c>
      <c r="O27" s="66"/>
      <c r="P27" s="72"/>
    </row>
    <row r="28" spans="1:129" ht="66.75" customHeight="1" x14ac:dyDescent="0.25">
      <c r="A28" s="74"/>
      <c r="B28" s="77"/>
      <c r="C28" s="83"/>
      <c r="D28" s="84"/>
      <c r="E28" s="85"/>
      <c r="F28" s="53" t="s">
        <v>54</v>
      </c>
      <c r="G28" s="54">
        <v>0</v>
      </c>
      <c r="H28" s="54">
        <v>18</v>
      </c>
      <c r="I28" s="48" t="e">
        <f>H28/G28*100</f>
        <v>#DIV/0!</v>
      </c>
      <c r="J28" s="60" t="e">
        <f>E28/I28*100</f>
        <v>#DIV/0!</v>
      </c>
      <c r="K28" s="55">
        <v>4</v>
      </c>
      <c r="L28" s="50"/>
      <c r="M28" s="51"/>
      <c r="N28" s="52" t="e">
        <f>M28/L28*100</f>
        <v>#DIV/0!</v>
      </c>
      <c r="O28" s="66"/>
      <c r="P28" s="72"/>
    </row>
    <row r="29" spans="1:129" ht="60" customHeight="1" x14ac:dyDescent="0.25">
      <c r="A29" s="74"/>
      <c r="B29" s="77"/>
      <c r="C29" s="83"/>
      <c r="D29" s="84"/>
      <c r="E29" s="85"/>
      <c r="F29" s="56" t="s">
        <v>55</v>
      </c>
      <c r="G29" s="54">
        <v>0</v>
      </c>
      <c r="H29" s="54">
        <v>0</v>
      </c>
      <c r="I29" s="48" t="e">
        <f>H29/G29*100</f>
        <v>#DIV/0!</v>
      </c>
      <c r="J29" s="60" t="e">
        <f>E29/I29*100</f>
        <v>#DIV/0!</v>
      </c>
      <c r="K29" s="55">
        <v>5</v>
      </c>
      <c r="L29" s="50"/>
      <c r="M29" s="51"/>
      <c r="N29" s="52" t="e">
        <f>M29/L29*100</f>
        <v>#DIV/0!</v>
      </c>
      <c r="O29" s="66"/>
      <c r="P29" s="72"/>
    </row>
    <row r="30" spans="1:129" ht="60" customHeight="1" thickBot="1" x14ac:dyDescent="0.3">
      <c r="A30" s="75"/>
      <c r="B30" s="78"/>
      <c r="C30" s="86"/>
      <c r="D30" s="87"/>
      <c r="E30" s="88"/>
      <c r="F30" s="61"/>
      <c r="G30" s="62"/>
      <c r="H30" s="62"/>
      <c r="I30" s="62"/>
      <c r="J30" s="63"/>
      <c r="K30" s="68" t="s">
        <v>50</v>
      </c>
      <c r="L30" s="69"/>
      <c r="M30" s="70"/>
      <c r="N30" s="58" t="e">
        <f>SUM(N25:N29)</f>
        <v>#DIV/0!</v>
      </c>
      <c r="O30" s="67"/>
      <c r="P30" s="73"/>
    </row>
    <row r="31" spans="1:129" s="32" customFormat="1" ht="54.75" customHeight="1" x14ac:dyDescent="0.25">
      <c r="A31" s="79">
        <v>5</v>
      </c>
      <c r="B31" s="76" t="s">
        <v>72</v>
      </c>
      <c r="C31" s="57">
        <v>2</v>
      </c>
      <c r="D31" s="57">
        <v>2</v>
      </c>
      <c r="E31" s="57">
        <v>100</v>
      </c>
      <c r="F31" s="40" t="s">
        <v>6</v>
      </c>
      <c r="G31" s="48">
        <v>5</v>
      </c>
      <c r="H31" s="48">
        <v>0</v>
      </c>
      <c r="I31" s="48">
        <v>0</v>
      </c>
      <c r="J31" s="60">
        <v>0</v>
      </c>
      <c r="K31" s="49">
        <v>1</v>
      </c>
      <c r="L31" s="50"/>
      <c r="M31" s="51"/>
      <c r="N31" s="52" t="e">
        <f>M31/L31*100</f>
        <v>#DIV/0!</v>
      </c>
      <c r="O31" s="65" t="e">
        <f>N36*J31/100</f>
        <v>#DIV/0!</v>
      </c>
      <c r="P31" s="71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67.5" customHeight="1" x14ac:dyDescent="0.25">
      <c r="A32" s="74"/>
      <c r="B32" s="77"/>
      <c r="C32" s="80" t="s">
        <v>62</v>
      </c>
      <c r="D32" s="81"/>
      <c r="E32" s="82"/>
      <c r="F32" s="53" t="s">
        <v>53</v>
      </c>
      <c r="G32" s="54">
        <v>0</v>
      </c>
      <c r="H32" s="54">
        <v>0</v>
      </c>
      <c r="I32" s="48" t="e">
        <f>H32/G32*100</f>
        <v>#DIV/0!</v>
      </c>
      <c r="J32" s="60" t="e">
        <f>E32/I32*100</f>
        <v>#DIV/0!</v>
      </c>
      <c r="K32" s="55">
        <v>2</v>
      </c>
      <c r="L32" s="44"/>
      <c r="M32" s="51"/>
      <c r="N32" s="52" t="e">
        <f>M32/L32*100</f>
        <v>#DIV/0!</v>
      </c>
      <c r="O32" s="66"/>
      <c r="P32" s="72"/>
      <c r="Q32" s="33"/>
      <c r="R32" s="33"/>
    </row>
    <row r="33" spans="1:18" s="32" customFormat="1" ht="76.5" customHeight="1" x14ac:dyDescent="0.25">
      <c r="A33" s="74"/>
      <c r="B33" s="77"/>
      <c r="C33" s="83"/>
      <c r="D33" s="84"/>
      <c r="E33" s="85"/>
      <c r="F33" s="53" t="s">
        <v>52</v>
      </c>
      <c r="G33" s="54">
        <v>0</v>
      </c>
      <c r="H33" s="54">
        <v>0</v>
      </c>
      <c r="I33" s="48" t="e">
        <f>H33/G33*100</f>
        <v>#DIV/0!</v>
      </c>
      <c r="J33" s="60" t="e">
        <f>E33/I33*100</f>
        <v>#DIV/0!</v>
      </c>
      <c r="K33" s="55">
        <v>3</v>
      </c>
      <c r="L33" s="50"/>
      <c r="M33" s="51"/>
      <c r="N33" s="52" t="e">
        <f>M33/L33*100</f>
        <v>#DIV/0!</v>
      </c>
      <c r="O33" s="66"/>
      <c r="P33" s="72"/>
      <c r="Q33" s="33"/>
      <c r="R33" s="33"/>
    </row>
    <row r="34" spans="1:18" s="32" customFormat="1" ht="65.25" customHeight="1" x14ac:dyDescent="0.25">
      <c r="A34" s="74"/>
      <c r="B34" s="77"/>
      <c r="C34" s="83"/>
      <c r="D34" s="84"/>
      <c r="E34" s="85"/>
      <c r="F34" s="53" t="s">
        <v>54</v>
      </c>
      <c r="G34" s="54">
        <v>0</v>
      </c>
      <c r="H34" s="54">
        <v>0</v>
      </c>
      <c r="I34" s="48" t="e">
        <f>H34/G34*100</f>
        <v>#DIV/0!</v>
      </c>
      <c r="J34" s="60" t="e">
        <f>E34/I34*100</f>
        <v>#DIV/0!</v>
      </c>
      <c r="K34" s="55">
        <v>4</v>
      </c>
      <c r="L34" s="50"/>
      <c r="M34" s="51"/>
      <c r="N34" s="52" t="e">
        <f>M34/L34*100</f>
        <v>#DIV/0!</v>
      </c>
      <c r="O34" s="66"/>
      <c r="P34" s="72"/>
      <c r="Q34" s="33"/>
      <c r="R34" s="33"/>
    </row>
    <row r="35" spans="1:18" s="32" customFormat="1" ht="86.25" customHeight="1" x14ac:dyDescent="0.25">
      <c r="A35" s="74"/>
      <c r="B35" s="77"/>
      <c r="C35" s="83"/>
      <c r="D35" s="84"/>
      <c r="E35" s="85"/>
      <c r="F35" s="56" t="s">
        <v>55</v>
      </c>
      <c r="G35" s="54">
        <v>0</v>
      </c>
      <c r="H35" s="54">
        <v>0</v>
      </c>
      <c r="I35" s="48" t="e">
        <f>H35/G35*100</f>
        <v>#DIV/0!</v>
      </c>
      <c r="J35" s="60" t="e">
        <f>E35/I35*100</f>
        <v>#DIV/0!</v>
      </c>
      <c r="K35" s="55">
        <v>5</v>
      </c>
      <c r="L35" s="50"/>
      <c r="M35" s="51"/>
      <c r="N35" s="52" t="e">
        <f>M35/L35*100</f>
        <v>#DIV/0!</v>
      </c>
      <c r="O35" s="66"/>
      <c r="P35" s="72"/>
      <c r="Q35" s="34"/>
      <c r="R35" s="33"/>
    </row>
    <row r="36" spans="1:18" ht="49.5" customHeight="1" thickBot="1" x14ac:dyDescent="0.3">
      <c r="A36" s="74"/>
      <c r="B36" s="78"/>
      <c r="C36" s="86"/>
      <c r="D36" s="87"/>
      <c r="E36" s="88"/>
      <c r="F36" s="61"/>
      <c r="G36" s="62"/>
      <c r="H36" s="62"/>
      <c r="I36" s="62"/>
      <c r="J36" s="63"/>
      <c r="K36" s="68" t="s">
        <v>50</v>
      </c>
      <c r="L36" s="69"/>
      <c r="M36" s="70"/>
      <c r="N36" s="58" t="e">
        <f>SUM(N31:N35)</f>
        <v>#DIV/0!</v>
      </c>
      <c r="O36" s="67"/>
      <c r="P36" s="73"/>
    </row>
    <row r="37" spans="1:18" ht="66.75" customHeight="1" x14ac:dyDescent="0.25">
      <c r="A37" s="74">
        <v>6</v>
      </c>
      <c r="B37" s="76" t="s">
        <v>73</v>
      </c>
      <c r="C37" s="57">
        <v>1</v>
      </c>
      <c r="D37" s="57">
        <v>1</v>
      </c>
      <c r="E37" s="57">
        <v>100</v>
      </c>
      <c r="F37" s="40" t="s">
        <v>6</v>
      </c>
      <c r="G37" s="48">
        <v>263</v>
      </c>
      <c r="H37" s="48">
        <v>0</v>
      </c>
      <c r="I37" s="48">
        <v>0</v>
      </c>
      <c r="J37" s="60">
        <v>0</v>
      </c>
      <c r="K37" s="49">
        <v>1</v>
      </c>
      <c r="L37" s="50"/>
      <c r="M37" s="51"/>
      <c r="N37" s="52" t="e">
        <f>M37/L37*100</f>
        <v>#DIV/0!</v>
      </c>
      <c r="O37" s="65" t="e">
        <f>N42*J37/100</f>
        <v>#DIV/0!</v>
      </c>
      <c r="P37" s="71"/>
    </row>
    <row r="38" spans="1:18" ht="63.75" customHeight="1" x14ac:dyDescent="0.25">
      <c r="A38" s="74"/>
      <c r="B38" s="77"/>
      <c r="C38" s="80" t="s">
        <v>65</v>
      </c>
      <c r="D38" s="81"/>
      <c r="E38" s="82"/>
      <c r="F38" s="53" t="s">
        <v>53</v>
      </c>
      <c r="G38" s="54">
        <v>0</v>
      </c>
      <c r="H38" s="54">
        <v>0</v>
      </c>
      <c r="I38" s="48" t="e">
        <f>H38/G38*100</f>
        <v>#DIV/0!</v>
      </c>
      <c r="J38" s="60" t="e">
        <f>E38/I38*100</f>
        <v>#DIV/0!</v>
      </c>
      <c r="K38" s="55">
        <v>2</v>
      </c>
      <c r="L38" s="44"/>
      <c r="M38" s="51"/>
      <c r="N38" s="52" t="e">
        <f>M38/L38*100</f>
        <v>#DIV/0!</v>
      </c>
      <c r="O38" s="66"/>
      <c r="P38" s="72"/>
    </row>
    <row r="39" spans="1:18" ht="57.75" customHeight="1" x14ac:dyDescent="0.25">
      <c r="A39" s="74"/>
      <c r="B39" s="77"/>
      <c r="C39" s="83"/>
      <c r="D39" s="84"/>
      <c r="E39" s="85"/>
      <c r="F39" s="53" t="s">
        <v>52</v>
      </c>
      <c r="G39" s="54">
        <v>0</v>
      </c>
      <c r="H39" s="54">
        <v>0</v>
      </c>
      <c r="I39" s="48" t="e">
        <f>H39/G39*100</f>
        <v>#DIV/0!</v>
      </c>
      <c r="J39" s="60" t="e">
        <f>E39/I39*100</f>
        <v>#DIV/0!</v>
      </c>
      <c r="K39" s="55">
        <v>3</v>
      </c>
      <c r="L39" s="50"/>
      <c r="M39" s="51"/>
      <c r="N39" s="52" t="e">
        <f>M39/L39*100</f>
        <v>#DIV/0!</v>
      </c>
      <c r="O39" s="66"/>
      <c r="P39" s="72"/>
    </row>
    <row r="40" spans="1:18" ht="66.75" customHeight="1" x14ac:dyDescent="0.25">
      <c r="A40" s="74"/>
      <c r="B40" s="77"/>
      <c r="C40" s="83"/>
      <c r="D40" s="84"/>
      <c r="E40" s="85"/>
      <c r="F40" s="53" t="s">
        <v>54</v>
      </c>
      <c r="G40" s="54">
        <v>0</v>
      </c>
      <c r="H40" s="54">
        <v>0</v>
      </c>
      <c r="I40" s="48" t="e">
        <f>H40/G40*100</f>
        <v>#DIV/0!</v>
      </c>
      <c r="J40" s="60" t="e">
        <f>E40/I40*100</f>
        <v>#DIV/0!</v>
      </c>
      <c r="K40" s="55">
        <v>4</v>
      </c>
      <c r="L40" s="50"/>
      <c r="M40" s="51"/>
      <c r="N40" s="52" t="e">
        <f>M40/L40*100</f>
        <v>#DIV/0!</v>
      </c>
      <c r="O40" s="66"/>
      <c r="P40" s="72"/>
    </row>
    <row r="41" spans="1:18" ht="60" customHeight="1" x14ac:dyDescent="0.25">
      <c r="A41" s="74"/>
      <c r="B41" s="77"/>
      <c r="C41" s="83"/>
      <c r="D41" s="84"/>
      <c r="E41" s="85"/>
      <c r="F41" s="56" t="s">
        <v>55</v>
      </c>
      <c r="G41" s="54">
        <v>0</v>
      </c>
      <c r="H41" s="54">
        <v>0</v>
      </c>
      <c r="I41" s="48" t="e">
        <f>H41/G41*100</f>
        <v>#DIV/0!</v>
      </c>
      <c r="J41" s="60" t="e">
        <f>E41/I41*100</f>
        <v>#DIV/0!</v>
      </c>
      <c r="K41" s="55">
        <v>5</v>
      </c>
      <c r="L41" s="50"/>
      <c r="M41" s="51"/>
      <c r="N41" s="52" t="e">
        <f>M41/L41*100</f>
        <v>#DIV/0!</v>
      </c>
      <c r="O41" s="66"/>
      <c r="P41" s="72"/>
    </row>
    <row r="42" spans="1:18" ht="29.25" customHeight="1" thickBot="1" x14ac:dyDescent="0.3">
      <c r="A42" s="74"/>
      <c r="B42" s="78"/>
      <c r="C42" s="86"/>
      <c r="D42" s="87"/>
      <c r="E42" s="88"/>
      <c r="F42" s="61"/>
      <c r="G42" s="62"/>
      <c r="H42" s="62"/>
      <c r="I42" s="62"/>
      <c r="J42" s="63"/>
      <c r="K42" s="68" t="s">
        <v>50</v>
      </c>
      <c r="L42" s="69"/>
      <c r="M42" s="70"/>
      <c r="N42" s="58" t="e">
        <f>SUM(N37:N41)</f>
        <v>#DIV/0!</v>
      </c>
      <c r="O42" s="67"/>
      <c r="P42" s="73"/>
    </row>
    <row r="43" spans="1:18" ht="18.75" customHeight="1" x14ac:dyDescent="0.25">
      <c r="A43" s="89">
        <v>7</v>
      </c>
      <c r="B43" s="76" t="s">
        <v>74</v>
      </c>
      <c r="C43" s="57">
        <v>4</v>
      </c>
      <c r="D43" s="57">
        <v>1</v>
      </c>
      <c r="E43" s="57">
        <v>25</v>
      </c>
      <c r="F43" s="40" t="s">
        <v>6</v>
      </c>
      <c r="G43" s="48">
        <v>219</v>
      </c>
      <c r="H43" s="48">
        <f>H44+H45+H46+H47</f>
        <v>0</v>
      </c>
      <c r="I43" s="48">
        <v>0</v>
      </c>
      <c r="J43" s="60">
        <v>0</v>
      </c>
      <c r="K43" s="49">
        <v>1</v>
      </c>
      <c r="L43" s="50"/>
      <c r="M43" s="51"/>
      <c r="N43" s="52" t="e">
        <f>M43/L43*100</f>
        <v>#DIV/0!</v>
      </c>
      <c r="O43" s="65" t="e">
        <f>N48*J43/100</f>
        <v>#DIV/0!</v>
      </c>
      <c r="P43" s="71"/>
    </row>
    <row r="44" spans="1:18" ht="45.75" x14ac:dyDescent="0.25">
      <c r="A44" s="89"/>
      <c r="B44" s="77"/>
      <c r="C44" s="80" t="s">
        <v>83</v>
      </c>
      <c r="D44" s="81"/>
      <c r="E44" s="82"/>
      <c r="F44" s="53" t="s">
        <v>53</v>
      </c>
      <c r="G44" s="54">
        <v>0</v>
      </c>
      <c r="H44" s="54">
        <v>0</v>
      </c>
      <c r="I44" s="48" t="e">
        <f>H44/G44*100</f>
        <v>#DIV/0!</v>
      </c>
      <c r="J44" s="60" t="e">
        <f>E44/I44*100</f>
        <v>#DIV/0!</v>
      </c>
      <c r="K44" s="55">
        <v>2</v>
      </c>
      <c r="L44" s="44"/>
      <c r="M44" s="51"/>
      <c r="N44" s="52" t="e">
        <f>M44/L44*100</f>
        <v>#DIV/0!</v>
      </c>
      <c r="O44" s="66"/>
      <c r="P44" s="72"/>
    </row>
    <row r="45" spans="1:18" ht="45" x14ac:dyDescent="0.25">
      <c r="A45" s="89"/>
      <c r="B45" s="77"/>
      <c r="C45" s="83"/>
      <c r="D45" s="84"/>
      <c r="E45" s="85"/>
      <c r="F45" s="53" t="s">
        <v>52</v>
      </c>
      <c r="G45" s="54">
        <v>0</v>
      </c>
      <c r="H45" s="54">
        <v>0</v>
      </c>
      <c r="I45" s="48" t="e">
        <f>H45/G45*100</f>
        <v>#DIV/0!</v>
      </c>
      <c r="J45" s="60" t="e">
        <f>E45/I45*100</f>
        <v>#DIV/0!</v>
      </c>
      <c r="K45" s="55">
        <v>3</v>
      </c>
      <c r="L45" s="50"/>
      <c r="M45" s="51"/>
      <c r="N45" s="52" t="e">
        <f>M45/L45*100</f>
        <v>#DIV/0!</v>
      </c>
      <c r="O45" s="66"/>
      <c r="P45" s="72"/>
    </row>
    <row r="46" spans="1:18" ht="45" x14ac:dyDescent="0.25">
      <c r="A46" s="89"/>
      <c r="B46" s="77"/>
      <c r="C46" s="83"/>
      <c r="D46" s="84"/>
      <c r="E46" s="85"/>
      <c r="F46" s="53" t="s">
        <v>54</v>
      </c>
      <c r="G46" s="54">
        <v>0</v>
      </c>
      <c r="H46" s="54">
        <v>0</v>
      </c>
      <c r="I46" s="48" t="e">
        <f>H46/G46*100</f>
        <v>#DIV/0!</v>
      </c>
      <c r="J46" s="60" t="e">
        <f>E46/I46*100</f>
        <v>#DIV/0!</v>
      </c>
      <c r="K46" s="55">
        <v>4</v>
      </c>
      <c r="L46" s="50"/>
      <c r="M46" s="51"/>
      <c r="N46" s="52" t="e">
        <f>M46/L46*100</f>
        <v>#DIV/0!</v>
      </c>
      <c r="O46" s="66"/>
      <c r="P46" s="72"/>
    </row>
    <row r="47" spans="1:18" ht="49.5" x14ac:dyDescent="0.25">
      <c r="A47" s="89"/>
      <c r="B47" s="77"/>
      <c r="C47" s="83"/>
      <c r="D47" s="84"/>
      <c r="E47" s="85"/>
      <c r="F47" s="56" t="s">
        <v>55</v>
      </c>
      <c r="G47" s="54">
        <v>0</v>
      </c>
      <c r="H47" s="54">
        <v>0</v>
      </c>
      <c r="I47" s="48" t="e">
        <f>H47/G47*100</f>
        <v>#DIV/0!</v>
      </c>
      <c r="J47" s="60" t="e">
        <f>E47/I47*100</f>
        <v>#DIV/0!</v>
      </c>
      <c r="K47" s="55">
        <v>5</v>
      </c>
      <c r="L47" s="50"/>
      <c r="M47" s="51"/>
      <c r="N47" s="52" t="e">
        <f>M47/L47*100</f>
        <v>#DIV/0!</v>
      </c>
      <c r="O47" s="66"/>
      <c r="P47" s="72"/>
    </row>
    <row r="48" spans="1:18" ht="38.25" customHeight="1" thickBot="1" x14ac:dyDescent="0.3">
      <c r="A48" s="89"/>
      <c r="B48" s="78"/>
      <c r="C48" s="86"/>
      <c r="D48" s="87"/>
      <c r="E48" s="88"/>
      <c r="F48" s="61"/>
      <c r="G48" s="62"/>
      <c r="H48" s="62"/>
      <c r="I48" s="62"/>
      <c r="J48" s="63"/>
      <c r="K48" s="68" t="s">
        <v>50</v>
      </c>
      <c r="L48" s="69"/>
      <c r="M48" s="70"/>
      <c r="N48" s="58" t="e">
        <f>SUM(N43:N47)</f>
        <v>#DIV/0!</v>
      </c>
      <c r="O48" s="67"/>
      <c r="P48" s="73"/>
    </row>
    <row r="49" spans="1:15" ht="17.25" x14ac:dyDescent="0.25">
      <c r="A49" s="89">
        <v>8</v>
      </c>
      <c r="B49" s="76" t="s">
        <v>75</v>
      </c>
      <c r="C49" s="57">
        <v>3</v>
      </c>
      <c r="D49" s="57">
        <v>3</v>
      </c>
      <c r="E49" s="57">
        <v>100</v>
      </c>
      <c r="F49" s="40" t="s">
        <v>6</v>
      </c>
      <c r="G49" s="48"/>
      <c r="H49" s="48">
        <v>0</v>
      </c>
      <c r="I49" s="48">
        <v>0</v>
      </c>
      <c r="J49" s="60">
        <v>0</v>
      </c>
      <c r="K49" s="49">
        <v>1</v>
      </c>
      <c r="L49" s="50"/>
      <c r="M49" s="51"/>
      <c r="N49" s="52" t="e">
        <f>M49/L49*100</f>
        <v>#DIV/0!</v>
      </c>
      <c r="O49" s="65" t="e">
        <f>N54*J49/100</f>
        <v>#DIV/0!</v>
      </c>
    </row>
    <row r="50" spans="1:15" ht="45" x14ac:dyDescent="0.25">
      <c r="A50" s="89"/>
      <c r="B50" s="77"/>
      <c r="C50" s="80" t="s">
        <v>77</v>
      </c>
      <c r="D50" s="81"/>
      <c r="E50" s="82"/>
      <c r="F50" s="53" t="s">
        <v>53</v>
      </c>
      <c r="G50" s="54">
        <v>0</v>
      </c>
      <c r="H50" s="54">
        <v>0</v>
      </c>
      <c r="I50" s="48" t="e">
        <f>H50/G50*100</f>
        <v>#DIV/0!</v>
      </c>
      <c r="J50" s="60" t="e">
        <f>E50/I50*100</f>
        <v>#DIV/0!</v>
      </c>
      <c r="K50" s="55">
        <v>2</v>
      </c>
      <c r="L50" s="44"/>
      <c r="M50" s="51"/>
      <c r="N50" s="52" t="e">
        <f>M50/L50*100</f>
        <v>#DIV/0!</v>
      </c>
      <c r="O50" s="66"/>
    </row>
    <row r="51" spans="1:15" ht="45" x14ac:dyDescent="0.25">
      <c r="A51" s="89"/>
      <c r="B51" s="77"/>
      <c r="C51" s="83"/>
      <c r="D51" s="84"/>
      <c r="E51" s="85"/>
      <c r="F51" s="53" t="s">
        <v>52</v>
      </c>
      <c r="G51" s="54">
        <v>0</v>
      </c>
      <c r="H51" s="54">
        <v>0</v>
      </c>
      <c r="I51" s="48" t="e">
        <f>H51/G51*100</f>
        <v>#DIV/0!</v>
      </c>
      <c r="J51" s="60" t="e">
        <f>E51/I51*100</f>
        <v>#DIV/0!</v>
      </c>
      <c r="K51" s="55">
        <v>3</v>
      </c>
      <c r="L51" s="50"/>
      <c r="M51" s="51"/>
      <c r="N51" s="52" t="e">
        <f>M51/L51*100</f>
        <v>#DIV/0!</v>
      </c>
      <c r="O51" s="66"/>
    </row>
    <row r="52" spans="1:15" ht="45" x14ac:dyDescent="0.25">
      <c r="A52" s="89"/>
      <c r="B52" s="77"/>
      <c r="C52" s="83"/>
      <c r="D52" s="84"/>
      <c r="E52" s="85"/>
      <c r="F52" s="53" t="s">
        <v>54</v>
      </c>
      <c r="G52" s="54">
        <v>0</v>
      </c>
      <c r="H52" s="54">
        <v>0</v>
      </c>
      <c r="I52" s="48" t="e">
        <f>H52/G52*100</f>
        <v>#DIV/0!</v>
      </c>
      <c r="J52" s="60" t="e">
        <f>E52/I52*100</f>
        <v>#DIV/0!</v>
      </c>
      <c r="K52" s="55">
        <v>4</v>
      </c>
      <c r="L52" s="50"/>
      <c r="M52" s="51"/>
      <c r="N52" s="52" t="e">
        <f>M52/L52*100</f>
        <v>#DIV/0!</v>
      </c>
      <c r="O52" s="66"/>
    </row>
    <row r="53" spans="1:15" ht="49.5" x14ac:dyDescent="0.25">
      <c r="A53" s="89"/>
      <c r="B53" s="77"/>
      <c r="C53" s="83"/>
      <c r="D53" s="84"/>
      <c r="E53" s="85"/>
      <c r="F53" s="56" t="s">
        <v>55</v>
      </c>
      <c r="G53" s="54">
        <v>0</v>
      </c>
      <c r="H53" s="54">
        <v>0</v>
      </c>
      <c r="I53" s="48" t="e">
        <f>H53/G53*100</f>
        <v>#DIV/0!</v>
      </c>
      <c r="J53" s="60" t="e">
        <f>E53/I53*100</f>
        <v>#DIV/0!</v>
      </c>
      <c r="K53" s="55">
        <v>5</v>
      </c>
      <c r="L53" s="50"/>
      <c r="M53" s="51"/>
      <c r="N53" s="52" t="e">
        <f>M53/L53*100</f>
        <v>#DIV/0!</v>
      </c>
      <c r="O53" s="66"/>
    </row>
    <row r="54" spans="1:15" ht="16.5" thickBot="1" x14ac:dyDescent="0.3">
      <c r="A54" s="89"/>
      <c r="B54" s="78"/>
      <c r="C54" s="86"/>
      <c r="D54" s="87"/>
      <c r="E54" s="88"/>
      <c r="F54" s="61"/>
      <c r="G54" s="62"/>
      <c r="H54" s="62"/>
      <c r="I54" s="62"/>
      <c r="J54" s="63"/>
      <c r="K54" s="68" t="s">
        <v>50</v>
      </c>
      <c r="L54" s="69"/>
      <c r="M54" s="70"/>
      <c r="N54" s="58" t="e">
        <f>SUM(N49:N53)</f>
        <v>#DIV/0!</v>
      </c>
      <c r="O54" s="67"/>
    </row>
    <row r="55" spans="1:15" ht="28.5" x14ac:dyDescent="0.25">
      <c r="A55" s="89">
        <v>9</v>
      </c>
      <c r="B55" s="76" t="s">
        <v>76</v>
      </c>
      <c r="C55" s="57">
        <v>4</v>
      </c>
      <c r="D55" s="57">
        <v>0</v>
      </c>
      <c r="E55" s="57">
        <v>0</v>
      </c>
      <c r="F55" s="40" t="s">
        <v>6</v>
      </c>
      <c r="G55" s="64">
        <v>30445.49</v>
      </c>
      <c r="H55" s="48">
        <v>0</v>
      </c>
      <c r="I55" s="48">
        <v>0</v>
      </c>
      <c r="J55" s="60">
        <v>0</v>
      </c>
      <c r="K55" s="49">
        <v>1</v>
      </c>
      <c r="L55" s="50"/>
      <c r="M55" s="51"/>
      <c r="N55" s="52" t="e">
        <f>M55/L55*100</f>
        <v>#DIV/0!</v>
      </c>
      <c r="O55" s="65" t="e">
        <f>N60*J55/100</f>
        <v>#DIV/0!</v>
      </c>
    </row>
    <row r="56" spans="1:15" ht="45" x14ac:dyDescent="0.25">
      <c r="A56" s="89"/>
      <c r="B56" s="77"/>
      <c r="C56" s="80" t="s">
        <v>66</v>
      </c>
      <c r="D56" s="81"/>
      <c r="E56" s="82"/>
      <c r="F56" s="53" t="s">
        <v>53</v>
      </c>
      <c r="G56" s="54">
        <v>0</v>
      </c>
      <c r="H56" s="54">
        <v>0</v>
      </c>
      <c r="I56" s="48" t="e">
        <f>H56/G56*100</f>
        <v>#DIV/0!</v>
      </c>
      <c r="J56" s="60" t="e">
        <f>E56/I56*100</f>
        <v>#DIV/0!</v>
      </c>
      <c r="K56" s="55">
        <v>2</v>
      </c>
      <c r="L56" s="44"/>
      <c r="M56" s="51"/>
      <c r="N56" s="52" t="e">
        <f>M56/L56*100</f>
        <v>#DIV/0!</v>
      </c>
      <c r="O56" s="66"/>
    </row>
    <row r="57" spans="1:15" ht="45" x14ac:dyDescent="0.25">
      <c r="A57" s="89"/>
      <c r="B57" s="77"/>
      <c r="C57" s="83"/>
      <c r="D57" s="84"/>
      <c r="E57" s="85"/>
      <c r="F57" s="53" t="s">
        <v>52</v>
      </c>
      <c r="G57" s="54">
        <v>0</v>
      </c>
      <c r="H57" s="54">
        <v>0</v>
      </c>
      <c r="I57" s="48" t="e">
        <f>H57/G57*100</f>
        <v>#DIV/0!</v>
      </c>
      <c r="J57" s="60" t="e">
        <f>E57/I57*100</f>
        <v>#DIV/0!</v>
      </c>
      <c r="K57" s="55">
        <v>3</v>
      </c>
      <c r="L57" s="50"/>
      <c r="M57" s="51"/>
      <c r="N57" s="52" t="e">
        <f>M57/L57*100</f>
        <v>#DIV/0!</v>
      </c>
      <c r="O57" s="66"/>
    </row>
    <row r="58" spans="1:15" ht="45" x14ac:dyDescent="0.25">
      <c r="A58" s="89"/>
      <c r="B58" s="77"/>
      <c r="C58" s="83"/>
      <c r="D58" s="84"/>
      <c r="E58" s="85"/>
      <c r="F58" s="53" t="s">
        <v>54</v>
      </c>
      <c r="G58" s="54">
        <v>0</v>
      </c>
      <c r="H58" s="54">
        <v>0</v>
      </c>
      <c r="I58" s="48" t="e">
        <f>H58/G58*100</f>
        <v>#DIV/0!</v>
      </c>
      <c r="J58" s="60" t="e">
        <f>E58/I58*100</f>
        <v>#DIV/0!</v>
      </c>
      <c r="K58" s="55">
        <v>4</v>
      </c>
      <c r="L58" s="50"/>
      <c r="M58" s="51"/>
      <c r="N58" s="52" t="e">
        <f>M58/L58*100</f>
        <v>#DIV/0!</v>
      </c>
      <c r="O58" s="66"/>
    </row>
    <row r="59" spans="1:15" ht="49.5" x14ac:dyDescent="0.25">
      <c r="A59" s="89"/>
      <c r="B59" s="77"/>
      <c r="C59" s="83"/>
      <c r="D59" s="84"/>
      <c r="E59" s="85"/>
      <c r="F59" s="56" t="s">
        <v>55</v>
      </c>
      <c r="G59" s="54">
        <v>0</v>
      </c>
      <c r="H59" s="54">
        <v>0</v>
      </c>
      <c r="I59" s="48" t="e">
        <f>H59/G59*100</f>
        <v>#DIV/0!</v>
      </c>
      <c r="J59" s="60" t="e">
        <f>E59/I59*100</f>
        <v>#DIV/0!</v>
      </c>
      <c r="K59" s="55">
        <v>5</v>
      </c>
      <c r="L59" s="50"/>
      <c r="M59" s="51"/>
      <c r="N59" s="52" t="e">
        <f>M59/L59*100</f>
        <v>#DIV/0!</v>
      </c>
      <c r="O59" s="66"/>
    </row>
    <row r="60" spans="1:15" ht="16.5" thickBot="1" x14ac:dyDescent="0.3">
      <c r="A60" s="89"/>
      <c r="B60" s="78"/>
      <c r="C60" s="86"/>
      <c r="D60" s="87"/>
      <c r="E60" s="88"/>
      <c r="F60" s="61"/>
      <c r="G60" s="62"/>
      <c r="H60" s="62"/>
      <c r="I60" s="62"/>
      <c r="J60" s="63"/>
      <c r="K60" s="68" t="s">
        <v>50</v>
      </c>
      <c r="L60" s="69"/>
      <c r="M60" s="70"/>
      <c r="N60" s="58" t="e">
        <f>SUM(N55:N59)</f>
        <v>#DIV/0!</v>
      </c>
      <c r="O60" s="67"/>
    </row>
  </sheetData>
  <mergeCells count="60">
    <mergeCell ref="A55:A60"/>
    <mergeCell ref="B55:B60"/>
    <mergeCell ref="O55:O60"/>
    <mergeCell ref="C56:E60"/>
    <mergeCell ref="K60:M60"/>
    <mergeCell ref="A49:A54"/>
    <mergeCell ref="B49:B54"/>
    <mergeCell ref="O49:O54"/>
    <mergeCell ref="C50:E54"/>
    <mergeCell ref="K54:M54"/>
    <mergeCell ref="A2:P2"/>
    <mergeCell ref="K12:M12"/>
    <mergeCell ref="O4:O5"/>
    <mergeCell ref="P4:P5"/>
    <mergeCell ref="C4:E4"/>
    <mergeCell ref="A7:A12"/>
    <mergeCell ref="B7:B12"/>
    <mergeCell ref="C8:E12"/>
    <mergeCell ref="F4:J4"/>
    <mergeCell ref="K4:N4"/>
    <mergeCell ref="A4:A5"/>
    <mergeCell ref="B13:B18"/>
    <mergeCell ref="B4:B5"/>
    <mergeCell ref="P19:P24"/>
    <mergeCell ref="O19:O24"/>
    <mergeCell ref="C20:E24"/>
    <mergeCell ref="K24:M24"/>
    <mergeCell ref="P13:P18"/>
    <mergeCell ref="C14:E18"/>
    <mergeCell ref="K18:M18"/>
    <mergeCell ref="A43:A48"/>
    <mergeCell ref="O7:O12"/>
    <mergeCell ref="P7:P12"/>
    <mergeCell ref="O13:O18"/>
    <mergeCell ref="A13:A18"/>
    <mergeCell ref="A19:A24"/>
    <mergeCell ref="B25:B30"/>
    <mergeCell ref="O25:O30"/>
    <mergeCell ref="P31:P36"/>
    <mergeCell ref="B43:B48"/>
    <mergeCell ref="O43:O48"/>
    <mergeCell ref="P43:P48"/>
    <mergeCell ref="C44:E48"/>
    <mergeCell ref="K48:M48"/>
    <mergeCell ref="P37:P42"/>
    <mergeCell ref="C38:E42"/>
    <mergeCell ref="O37:O42"/>
    <mergeCell ref="B19:B24"/>
    <mergeCell ref="A37:A42"/>
    <mergeCell ref="A31:A36"/>
    <mergeCell ref="C26:E30"/>
    <mergeCell ref="C32:E36"/>
    <mergeCell ref="B37:B42"/>
    <mergeCell ref="B31:B36"/>
    <mergeCell ref="O31:O36"/>
    <mergeCell ref="K42:M42"/>
    <mergeCell ref="P25:P30"/>
    <mergeCell ref="A25:A30"/>
    <mergeCell ref="K30:M30"/>
    <mergeCell ref="K36:M36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05" t="s">
        <v>32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6" ht="23.45" customHeight="1" x14ac:dyDescent="0.25"/>
    <row r="7" spans="1:16" s="1" customFormat="1" ht="45.6" customHeight="1" x14ac:dyDescent="0.25">
      <c r="A7" s="106" t="s">
        <v>0</v>
      </c>
      <c r="B7" s="106" t="s">
        <v>12</v>
      </c>
      <c r="C7" s="107" t="s">
        <v>13</v>
      </c>
      <c r="D7" s="107" t="s">
        <v>3</v>
      </c>
      <c r="E7" s="107" t="s">
        <v>18</v>
      </c>
      <c r="F7" s="109" t="s">
        <v>15</v>
      </c>
      <c r="G7" s="110"/>
      <c r="H7" s="110"/>
      <c r="I7" s="110"/>
      <c r="J7" s="110"/>
      <c r="K7" s="111"/>
      <c r="L7" s="112" t="s">
        <v>17</v>
      </c>
      <c r="M7" s="114" t="s">
        <v>1</v>
      </c>
      <c r="N7" s="115"/>
      <c r="O7" s="107" t="s">
        <v>33</v>
      </c>
      <c r="P7" s="107" t="s">
        <v>2</v>
      </c>
    </row>
    <row r="8" spans="1:16" s="1" customFormat="1" ht="77.45" customHeight="1" x14ac:dyDescent="0.25">
      <c r="A8" s="107"/>
      <c r="B8" s="107"/>
      <c r="C8" s="108"/>
      <c r="D8" s="108"/>
      <c r="E8" s="108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13"/>
      <c r="M8" s="24" t="s">
        <v>5</v>
      </c>
      <c r="N8" s="24" t="s">
        <v>23</v>
      </c>
      <c r="O8" s="108"/>
      <c r="P8" s="108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16">
        <v>1</v>
      </c>
      <c r="B10" s="119"/>
      <c r="C10" s="119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2"/>
      <c r="N10" s="122"/>
      <c r="O10" s="127"/>
      <c r="P10" s="130"/>
    </row>
    <row r="11" spans="1:16" ht="87" customHeight="1" x14ac:dyDescent="0.25">
      <c r="A11" s="117"/>
      <c r="B11" s="120"/>
      <c r="C11" s="120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3"/>
      <c r="N11" s="125"/>
      <c r="O11" s="128"/>
      <c r="P11" s="131"/>
    </row>
    <row r="12" spans="1:16" ht="64.900000000000006" customHeight="1" x14ac:dyDescent="0.25">
      <c r="A12" s="117"/>
      <c r="B12" s="120"/>
      <c r="C12" s="120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3"/>
      <c r="N12" s="125"/>
      <c r="O12" s="128"/>
      <c r="P12" s="131"/>
    </row>
    <row r="13" spans="1:16" ht="93.6" customHeight="1" x14ac:dyDescent="0.25">
      <c r="A13" s="117"/>
      <c r="B13" s="120"/>
      <c r="C13" s="120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3"/>
      <c r="N13" s="125"/>
      <c r="O13" s="128"/>
      <c r="P13" s="131"/>
    </row>
    <row r="14" spans="1:16" ht="73.150000000000006" customHeight="1" x14ac:dyDescent="0.25">
      <c r="A14" s="117"/>
      <c r="B14" s="120"/>
      <c r="C14" s="120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3"/>
      <c r="N14" s="125"/>
      <c r="O14" s="128"/>
      <c r="P14" s="131"/>
    </row>
    <row r="15" spans="1:16" ht="51" customHeight="1" x14ac:dyDescent="0.25">
      <c r="A15" s="118"/>
      <c r="B15" s="121"/>
      <c r="C15" s="121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4"/>
      <c r="N15" s="126"/>
      <c r="O15" s="129"/>
      <c r="P15" s="132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2017-03-15T07:56:58Z</cp:lastPrinted>
  <dcterms:created xsi:type="dcterms:W3CDTF">2006-09-16T00:00:00Z</dcterms:created>
  <dcterms:modified xsi:type="dcterms:W3CDTF">2020-04-20T18:45:21Z</dcterms:modified>
</cp:coreProperties>
</file>