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 tabRatio="562"/>
  </bookViews>
  <sheets>
    <sheet name="СВОД" sheetId="16" r:id="rId1"/>
    <sheet name="Лист1" sheetId="17" r:id="rId2"/>
    <sheet name="МП 6" sheetId="10" state="hidden" r:id="rId3"/>
  </sheets>
  <definedNames>
    <definedName name="_xlnm.Print_Titles" localSheetId="0">СВОД!$4:$6</definedName>
    <definedName name="_xlnm.Print_Area" localSheetId="0">СВОД!$A$1:$P$38</definedName>
  </definedNames>
  <calcPr calcId="152511"/>
</workbook>
</file>

<file path=xl/calcChain.xml><?xml version="1.0" encoding="utf-8"?>
<calcChain xmlns="http://schemas.openxmlformats.org/spreadsheetml/2006/main">
  <c r="I20" i="16" l="1"/>
  <c r="N19" i="16"/>
  <c r="I21" i="16"/>
  <c r="N20" i="16"/>
  <c r="I23" i="16"/>
  <c r="E24" i="16" l="1"/>
  <c r="N29" i="16"/>
  <c r="N28" i="16"/>
  <c r="I32" i="16" l="1"/>
  <c r="E32" i="16"/>
  <c r="E7" i="16"/>
  <c r="J32" i="16" l="1"/>
  <c r="O32" i="16" s="1"/>
  <c r="N35" i="16"/>
  <c r="I36" i="16"/>
  <c r="J36" i="16" s="1"/>
  <c r="N34" i="16"/>
  <c r="I35" i="16"/>
  <c r="J35" i="16" s="1"/>
  <c r="I34" i="16"/>
  <c r="J34" i="16" s="1"/>
  <c r="N32" i="16"/>
  <c r="I33" i="16"/>
  <c r="J33" i="16" s="1"/>
  <c r="N31" i="16"/>
  <c r="N27" i="16"/>
  <c r="N26" i="16"/>
  <c r="I26" i="16"/>
  <c r="N24" i="16"/>
  <c r="O24" i="16"/>
  <c r="N17" i="16" l="1"/>
  <c r="I17" i="16"/>
  <c r="N16" i="16"/>
  <c r="N15" i="16"/>
  <c r="I15" i="16"/>
  <c r="N14" i="16"/>
  <c r="I14" i="16"/>
  <c r="N13" i="16"/>
  <c r="E13" i="16"/>
  <c r="N11" i="16"/>
  <c r="I11" i="16"/>
  <c r="J11" i="16" s="1"/>
  <c r="N10" i="16"/>
  <c r="I10" i="16"/>
  <c r="J10" i="16" s="1"/>
  <c r="N9" i="16"/>
  <c r="I9" i="16"/>
  <c r="J9" i="16" s="1"/>
  <c r="N8" i="16"/>
  <c r="I8" i="16"/>
  <c r="J8" i="16" s="1"/>
  <c r="O7" i="16"/>
  <c r="N7" i="16"/>
  <c r="J13" i="16" l="1"/>
  <c r="O13" i="16" s="1"/>
  <c r="E19" i="16"/>
  <c r="J19" i="16" l="1"/>
</calcChain>
</file>

<file path=xl/sharedStrings.xml><?xml version="1.0" encoding="utf-8"?>
<sst xmlns="http://schemas.openxmlformats.org/spreadsheetml/2006/main" count="127" uniqueCount="97">
  <si>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</si>
  <si>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</si>
  <si>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</si>
  <si>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</si>
  <si>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</si>
  <si>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</si>
  <si>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</si>
  <si>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</si>
  <si>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</si>
  <si>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</si>
  <si>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</si>
  <si>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</si>
  <si>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</si>
  <si>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</si>
  <si>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</si>
  <si>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</si>
  <si>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</si>
  <si>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</si>
  <si>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</si>
  <si>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</si>
  <si>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</si>
  <si>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</si>
  <si>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</si>
  <si>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</si>
  <si>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</si>
  <si>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</si>
  <si>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</si>
  <si>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</si>
  <si>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</si>
  <si>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</si>
  <si>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</si>
  <si>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</si>
  <si>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</si>
  <si>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</si>
  <si>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</si>
  <si>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</si>
  <si>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</si>
  <si>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</si>
  <si>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</si>
  <si>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</si>
  <si>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</si>
  <si>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</si>
  <si>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</si>
  <si>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</si>
  <si>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</si>
  <si>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</si>
  <si>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</si>
  <si>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</si>
  <si>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</si>
  <si>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</si>
  <si>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</si>
  <si>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</si>
  <si>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</si>
  <si>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</si>
  <si>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</si>
  <si>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</si>
  <si>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</si>
  <si>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Приложение 2</t>
  </si>
  <si>
    <t>Сводный годовой отчет об эффективности реализации  муниципальных программ  Жегаловского сельского поселения  за 2018 год</t>
  </si>
  <si>
    <t>3.Ликвидация стихийных (несанкционированных) свалок, ед.</t>
  </si>
  <si>
    <t>Обеспечение бесперебойного освещения населенных пунктов сельского поселения</t>
  </si>
  <si>
    <t>Удаление  сухостойных и аварийных деревьев</t>
  </si>
  <si>
    <t>Обкос территории общего пользования</t>
  </si>
  <si>
    <t>эффективная</t>
  </si>
  <si>
    <t>Внедрение в практику кадровой работы органов местного самоуправления правило, в соответствии с которым длительное, безупречное и эффективное исполнение муниципальным служащим своих должностных обязанностей в обязательном порядке учитывается при назначении его на вышестоящую должность, присвоении ему классного чина</t>
  </si>
  <si>
    <t>Развитие муниципальной службы в Пурдошанском сельском поселении Темниковского муниципального района Республики Мордовия на 2018-2022 годы</t>
  </si>
  <si>
    <t>Основные усилия были направлены на утилизацию твердых бытовых отходов,улучшению санитаргого состояния сельских территорий,стабилизация и последующие уменьшение образования бытовых и промышленных отходов на территории села,улучшения экологического состояния ,об6еспечение надлежащего сбору и утилизации твердых бытовых отходов</t>
  </si>
  <si>
    <t xml:space="preserve"> В рамках реализации программы были проведены мероприятия, которые направлены на утверждение общероссийских гражданских и историко-культурных ценностей, поддержание российского патриотизма и многокультурной природы российского государства и российского народа как гражданской нации,развитие воспитательной и просветительской работы с детьми и молодежью о принципах поведения в вопросах веротерпимости и согласия, в том числе в отношениях с детьми и подростками, популяризация литературы и средств массовой информации, адресованных детям и молодежи и ставящих своей целью воспитание в духе толерантности и патриотизма</t>
  </si>
  <si>
    <t>Количество проведенных мероприятий по профилактике терроризма и экстреизма</t>
  </si>
  <si>
    <t xml:space="preserve">Количество зафиксированных фактов терроризма           </t>
  </si>
  <si>
    <t>количество проведенных круглых столов по профилактике и противодействию экстремизму на национальной и религиозной почве ,количество мероприятий</t>
  </si>
  <si>
    <t>Количество сухих и аварийных деревьев</t>
  </si>
  <si>
    <t>5Привлечение населения муниципального образования к работам по благоустройству</t>
  </si>
  <si>
    <t>1Сбор,вывоз и утилизация бытовых отходов</t>
  </si>
  <si>
    <t>Приобритение и установка контейнера</t>
  </si>
  <si>
    <t>сбор вывоз бытовых отходов,т</t>
  </si>
  <si>
    <t>1.Доля протяженности улиц, оснащенных системами уличного освещения с использованием энергосберегающих технологий,%</t>
  </si>
  <si>
    <t>Динамика (снижение) нарушений на муниципальной службе, в том числе коррупционной направленности</t>
  </si>
  <si>
    <t>Доля муниципальных служащих в возрасте до 30 лет, имеющих стаж муниципальной службы более трех лет (не менее)</t>
  </si>
  <si>
    <t>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(не менее)</t>
  </si>
  <si>
    <t>Доля граждан, которые удовлетворены деятельностью органов местного самоуправления (не менее),%</t>
  </si>
  <si>
    <t>Доля граждан, которые удовлетворены качеством муниципальных услуг (не менее),%</t>
  </si>
  <si>
    <t xml:space="preserve">Программа направлена на создание  предпосылок для устойчивого развития территории Пурдошанского сельского поселения ,удовлетворения потребностей проживающего населения,в том числе молодых семей и молодых специалистов в благоустроенном жилье,повышение уровня  комплексного обостройства объектами социальной и инженерной инфраструктуры сельской территории,проведение мероприятий по поощрению и популяризации достижений в развитии сельских территорий ,реализация общественно значимых проектов  в интересах сельских жизни ,грантовые поддержки  местных инициатив жителей сел </t>
  </si>
  <si>
    <t>Комплексное развитие системы  коммунальной инфраструктуры Пурдошанского сельского поселения Темниковского муниципального района Республики Мордовия на 2018- 2028 г</t>
  </si>
  <si>
    <t>Комплексное развитие сельских территорий на 2020-2025 гг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</si>
  <si>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</si>
  <si>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</si>
  <si>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</si>
  <si>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</si>
  <si>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</si>
  <si>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</si>
  <si>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Разработка ПСД на обустройство детской  игровой площадки в с. Урей 3-й</t>
  </si>
  <si>
    <t xml:space="preserve">удовлетворительная </t>
  </si>
  <si>
    <t xml:space="preserve">эффективная </t>
  </si>
  <si>
    <t xml:space="preserve">Профилактика терроризма, экстремистской деятельности, межнациональных и межконфессиональных  конфликтов на территории Пурдошанского сельского поселения Темниковского муниципального района  Республики Мордовия  на 2017-2022 годы» </t>
  </si>
  <si>
    <t xml:space="preserve">"Благоустройство территории Пурдошанского  сельского поселения Темниковского муниципального района Республики Мордовия на 2017-2022 годы </t>
  </si>
  <si>
    <t>Обустройство территории кладбищ с. Урей 3-й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</si>
</sst>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theme="1"/>
      <name val="Calibri"/>
      <family val="2"/>
      <scheme val="minor"/>
    </font>
    <font>
      <b/>
      <sz val="16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77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9" fillId="0" borderId="2" xfId="57" applyFont="1" applyFill="1" applyBorder="1" applyAlignment="1">
      <alignment horizontal="center" vertical="center" wrapText="1"/>
    </xf>
    <xf numFmtId="0" fontId="20" fillId="0" borderId="2" xfId="57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9" fillId="0" borderId="6" xfId="57" applyFont="1" applyFill="1" applyBorder="1" applyAlignment="1">
      <alignment horizontal="center" vertical="center" wrapText="1"/>
    </xf>
    <xf numFmtId="0" fontId="9" fillId="0" borderId="5" xfId="57" applyFont="1" applyFill="1" applyBorder="1" applyAlignment="1">
      <alignment horizontal="center" vertical="center" wrapText="1"/>
    </xf>
    <xf numFmtId="0" fontId="9" fillId="0" borderId="7" xfId="57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vertical="top" wrapText="1"/>
    </xf>
    <xf numFmtId="0" fontId="22" fillId="0" borderId="5" xfId="2" applyFont="1" applyFill="1" applyBorder="1" applyAlignment="1">
      <alignment horizontal="center" vertical="center" textRotation="90" wrapText="1"/>
    </xf>
    <xf numFmtId="168" fontId="22" fillId="0" borderId="2" xfId="106" applyNumberFormat="1" applyFont="1" applyFill="1" applyBorder="1" applyAlignment="1">
      <alignment horizontal="center" vertical="center" wrapText="1"/>
    </xf>
    <xf numFmtId="0" fontId="22" fillId="0" borderId="17" xfId="106" applyNumberFormat="1" applyFont="1" applyFill="1" applyBorder="1" applyAlignment="1">
      <alignment horizontal="center" vertical="center" wrapText="1"/>
    </xf>
    <xf numFmtId="0" fontId="20" fillId="0" borderId="2" xfId="106" applyNumberFormat="1" applyFont="1" applyFill="1" applyBorder="1" applyAlignment="1">
      <alignment horizontal="left" vertical="top" wrapText="1"/>
    </xf>
    <xf numFmtId="0" fontId="20" fillId="0" borderId="2" xfId="2" applyFont="1" applyFill="1" applyBorder="1" applyAlignment="1">
      <alignment vertical="center" wrapText="1"/>
    </xf>
    <xf numFmtId="0" fontId="9" fillId="0" borderId="2" xfId="2" applyFont="1" applyFill="1" applyBorder="1" applyAlignment="1">
      <alignment vertical="center" wrapText="1"/>
    </xf>
    <xf numFmtId="0" fontId="23" fillId="0" borderId="2" xfId="2" applyFont="1" applyFill="1" applyBorder="1"/>
    <xf numFmtId="16" fontId="20" fillId="0" borderId="5" xfId="2" applyNumberFormat="1" applyFont="1" applyFill="1" applyBorder="1" applyAlignment="1">
      <alignment horizontal="center" vertical="center" textRotation="90" wrapText="1"/>
    </xf>
    <xf numFmtId="168" fontId="9" fillId="0" borderId="2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left" vertical="top" wrapText="1"/>
    </xf>
    <xf numFmtId="0" fontId="20" fillId="0" borderId="5" xfId="2" applyFont="1" applyFill="1" applyBorder="1" applyAlignment="1">
      <alignment horizontal="center" vertical="center" textRotation="90" wrapText="1"/>
    </xf>
    <xf numFmtId="0" fontId="24" fillId="0" borderId="13" xfId="0" applyFont="1" applyFill="1" applyBorder="1"/>
    <xf numFmtId="0" fontId="24" fillId="0" borderId="14" xfId="0" applyFont="1" applyFill="1" applyBorder="1"/>
    <xf numFmtId="0" fontId="24" fillId="0" borderId="15" xfId="0" applyFont="1" applyFill="1" applyBorder="1"/>
    <xf numFmtId="0" fontId="20" fillId="0" borderId="16" xfId="2" applyFont="1" applyFill="1" applyBorder="1" applyAlignment="1">
      <alignment horizontal="center" vertical="top" wrapText="1"/>
    </xf>
    <xf numFmtId="166" fontId="22" fillId="0" borderId="2" xfId="106" applyNumberFormat="1" applyFont="1" applyFill="1" applyBorder="1" applyAlignment="1">
      <alignment vertical="top" wrapText="1"/>
    </xf>
    <xf numFmtId="166" fontId="22" fillId="0" borderId="2" xfId="106" applyNumberFormat="1" applyFont="1" applyFill="1" applyBorder="1" applyAlignment="1">
      <alignment horizontal="center" vertical="center" wrapText="1"/>
    </xf>
    <xf numFmtId="166" fontId="22" fillId="0" borderId="17" xfId="106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/>
    </xf>
    <xf numFmtId="166" fontId="9" fillId="0" borderId="2" xfId="2" applyNumberFormat="1" applyFont="1" applyFill="1" applyBorder="1" applyAlignment="1">
      <alignment horizontal="center" vertical="center" wrapText="1"/>
    </xf>
    <xf numFmtId="0" fontId="22" fillId="0" borderId="16" xfId="2" applyFont="1" applyFill="1" applyBorder="1" applyAlignment="1">
      <alignment horizontal="center" vertical="top" wrapText="1"/>
    </xf>
    <xf numFmtId="0" fontId="20" fillId="0" borderId="2" xfId="2" applyFont="1" applyFill="1" applyBorder="1" applyAlignment="1">
      <alignment horizontal="center" wrapText="1"/>
    </xf>
    <xf numFmtId="0" fontId="9" fillId="0" borderId="2" xfId="2" applyFont="1" applyFill="1" applyBorder="1" applyAlignment="1">
      <alignment horizontal="center" wrapText="1"/>
    </xf>
    <xf numFmtId="166" fontId="23" fillId="0" borderId="2" xfId="2" applyNumberFormat="1" applyFont="1" applyFill="1" applyBorder="1" applyAlignment="1">
      <alignment horizontal="center"/>
    </xf>
    <xf numFmtId="0" fontId="22" fillId="0" borderId="2" xfId="2" applyFont="1" applyFill="1" applyBorder="1" applyAlignment="1">
      <alignment horizontal="center" vertical="center" textRotation="90" wrapText="1"/>
    </xf>
    <xf numFmtId="168" fontId="22" fillId="0" borderId="2" xfId="106" applyNumberFormat="1" applyFont="1" applyFill="1" applyBorder="1" applyAlignment="1">
      <alignment vertical="center" wrapText="1"/>
    </xf>
    <xf numFmtId="49" fontId="9" fillId="0" borderId="2" xfId="2" applyNumberFormat="1" applyFont="1" applyFill="1" applyBorder="1" applyAlignment="1">
      <alignment horizontal="left" vertical="top" wrapText="1"/>
    </xf>
    <xf numFmtId="0" fontId="23" fillId="0" borderId="2" xfId="2" applyFont="1" applyFill="1" applyBorder="1" applyAlignment="1">
      <alignment horizontal="center"/>
    </xf>
    <xf numFmtId="168" fontId="9" fillId="0" borderId="2" xfId="2" applyNumberFormat="1" applyFont="1" applyFill="1" applyBorder="1" applyAlignment="1">
      <alignment vertical="center" wrapText="1"/>
    </xf>
    <xf numFmtId="0" fontId="22" fillId="0" borderId="34" xfId="2" applyFont="1" applyFill="1" applyBorder="1" applyAlignment="1">
      <alignment horizontal="center" vertical="center" textRotation="90" wrapText="1"/>
    </xf>
    <xf numFmtId="166" fontId="22" fillId="0" borderId="4" xfId="106" applyNumberFormat="1" applyFont="1" applyFill="1" applyBorder="1" applyAlignment="1">
      <alignment horizontal="center" vertical="center" wrapText="1"/>
    </xf>
    <xf numFmtId="168" fontId="22" fillId="0" borderId="4" xfId="106" applyNumberFormat="1" applyFont="1" applyFill="1" applyBorder="1" applyAlignment="1">
      <alignment horizontal="center" vertical="center" wrapText="1"/>
    </xf>
    <xf numFmtId="166" fontId="22" fillId="0" borderId="35" xfId="106" applyNumberFormat="1" applyFont="1" applyFill="1" applyBorder="1" applyAlignment="1">
      <alignment horizontal="center" vertical="center" wrapText="1"/>
    </xf>
    <xf numFmtId="166" fontId="23" fillId="0" borderId="2" xfId="2" applyNumberFormat="1" applyFont="1" applyFill="1" applyBorder="1" applyAlignment="1">
      <alignment horizontal="center" vertical="center"/>
    </xf>
    <xf numFmtId="166" fontId="23" fillId="0" borderId="10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 textRotation="90" wrapText="1"/>
    </xf>
    <xf numFmtId="168" fontId="9" fillId="0" borderId="0" xfId="2" applyNumberFormat="1" applyFont="1" applyFill="1" applyBorder="1" applyAlignment="1">
      <alignment horizontal="center" vertical="center" wrapText="1"/>
    </xf>
    <xf numFmtId="168" fontId="22" fillId="0" borderId="0" xfId="106" applyNumberFormat="1" applyFont="1" applyFill="1" applyBorder="1" applyAlignment="1">
      <alignment horizontal="center" vertical="center" wrapText="1"/>
    </xf>
    <xf numFmtId="0" fontId="22" fillId="0" borderId="0" xfId="106" applyNumberFormat="1" applyFont="1" applyFill="1" applyBorder="1" applyAlignment="1">
      <alignment horizontal="center" vertical="center" wrapText="1"/>
    </xf>
    <xf numFmtId="0" fontId="23" fillId="0" borderId="10" xfId="2" applyFont="1" applyFill="1" applyBorder="1" applyAlignment="1">
      <alignment horizontal="center" vertical="center"/>
    </xf>
    <xf numFmtId="0" fontId="20" fillId="0" borderId="2" xfId="106" applyNumberFormat="1" applyFont="1" applyFill="1" applyBorder="1" applyAlignment="1">
      <alignment vertical="top" wrapText="1"/>
    </xf>
    <xf numFmtId="0" fontId="24" fillId="0" borderId="0" xfId="0" applyFont="1"/>
    <xf numFmtId="0" fontId="9" fillId="0" borderId="22" xfId="2" applyFont="1" applyFill="1" applyBorder="1" applyAlignment="1">
      <alignment horizontal="center" vertical="top" wrapText="1"/>
    </xf>
    <xf numFmtId="0" fontId="9" fillId="0" borderId="23" xfId="2" applyFont="1" applyFill="1" applyBorder="1" applyAlignment="1">
      <alignment horizontal="center" vertical="top" wrapText="1"/>
    </xf>
    <xf numFmtId="0" fontId="9" fillId="0" borderId="24" xfId="2" applyFont="1" applyFill="1" applyBorder="1" applyAlignment="1">
      <alignment horizontal="center" vertical="top" wrapText="1"/>
    </xf>
    <xf numFmtId="0" fontId="21" fillId="0" borderId="36" xfId="2" applyFont="1" applyFill="1" applyBorder="1" applyAlignment="1">
      <alignment horizontal="left" vertical="top" wrapText="1"/>
    </xf>
    <xf numFmtId="0" fontId="21" fillId="0" borderId="3" xfId="2" applyFont="1" applyFill="1" applyBorder="1" applyAlignment="1">
      <alignment horizontal="left" vertical="top" wrapText="1"/>
    </xf>
    <xf numFmtId="0" fontId="21" fillId="0" borderId="18" xfId="2" applyFont="1" applyFill="1" applyBorder="1" applyAlignment="1">
      <alignment horizontal="left" vertical="top" wrapText="1"/>
    </xf>
    <xf numFmtId="0" fontId="23" fillId="0" borderId="1" xfId="2" applyFont="1" applyFill="1" applyBorder="1" applyAlignment="1">
      <alignment horizontal="center" vertical="top"/>
    </xf>
    <xf numFmtId="0" fontId="23" fillId="0" borderId="3" xfId="2" applyFont="1" applyFill="1" applyBorder="1" applyAlignment="1">
      <alignment horizontal="center" vertical="top"/>
    </xf>
    <xf numFmtId="0" fontId="23" fillId="0" borderId="18" xfId="2" applyFont="1" applyFill="1" applyBorder="1" applyAlignment="1">
      <alignment horizontal="center" vertical="top"/>
    </xf>
    <xf numFmtId="0" fontId="9" fillId="0" borderId="19" xfId="2" applyFont="1" applyFill="1" applyBorder="1" applyAlignment="1">
      <alignment horizontal="left" vertical="top" wrapText="1"/>
    </xf>
    <xf numFmtId="0" fontId="9" fillId="0" borderId="20" xfId="2" applyFont="1" applyFill="1" applyBorder="1" applyAlignment="1">
      <alignment horizontal="left" vertical="top" wrapText="1"/>
    </xf>
    <xf numFmtId="0" fontId="9" fillId="0" borderId="21" xfId="2" applyFont="1" applyFill="1" applyBorder="1" applyAlignment="1">
      <alignment horizontal="left" vertical="top" wrapText="1"/>
    </xf>
    <xf numFmtId="0" fontId="20" fillId="0" borderId="8" xfId="106" applyNumberFormat="1" applyFont="1" applyFill="1" applyBorder="1" applyAlignment="1">
      <alignment horizontal="left" vertical="top" wrapText="1"/>
    </xf>
    <xf numFmtId="0" fontId="20" fillId="0" borderId="9" xfId="106" applyNumberFormat="1" applyFont="1" applyFill="1" applyBorder="1" applyAlignment="1">
      <alignment horizontal="left" vertical="top" wrapText="1"/>
    </xf>
    <xf numFmtId="0" fontId="20" fillId="0" borderId="10" xfId="106" applyNumberFormat="1" applyFont="1" applyFill="1" applyBorder="1" applyAlignment="1">
      <alignment horizontal="left" vertical="top" wrapText="1"/>
    </xf>
    <xf numFmtId="0" fontId="20" fillId="0" borderId="11" xfId="106" applyNumberFormat="1" applyFont="1" applyFill="1" applyBorder="1" applyAlignment="1">
      <alignment horizontal="left" vertical="top" wrapText="1"/>
    </xf>
    <xf numFmtId="0" fontId="20" fillId="0" borderId="0" xfId="106" applyNumberFormat="1" applyFont="1" applyFill="1" applyBorder="1" applyAlignment="1">
      <alignment horizontal="left" vertical="top" wrapText="1"/>
    </xf>
    <xf numFmtId="0" fontId="20" fillId="0" borderId="12" xfId="106" applyNumberFormat="1" applyFont="1" applyFill="1" applyBorder="1" applyAlignment="1">
      <alignment horizontal="left" vertical="top" wrapText="1"/>
    </xf>
    <xf numFmtId="0" fontId="20" fillId="0" borderId="13" xfId="106" applyNumberFormat="1" applyFont="1" applyFill="1" applyBorder="1" applyAlignment="1">
      <alignment horizontal="left" vertical="top" wrapText="1"/>
    </xf>
    <xf numFmtId="0" fontId="20" fillId="0" borderId="14" xfId="106" applyNumberFormat="1" applyFont="1" applyFill="1" applyBorder="1" applyAlignment="1">
      <alignment horizontal="left" vertical="top" wrapText="1"/>
    </xf>
    <xf numFmtId="0" fontId="20" fillId="0" borderId="15" xfId="106" applyNumberFormat="1" applyFont="1" applyFill="1" applyBorder="1" applyAlignment="1">
      <alignment horizontal="left" vertical="top" wrapText="1"/>
    </xf>
    <xf numFmtId="0" fontId="21" fillId="0" borderId="25" xfId="57" applyFont="1" applyFill="1" applyBorder="1" applyAlignment="1">
      <alignment horizontal="left" vertical="center" wrapText="1"/>
    </xf>
    <xf numFmtId="0" fontId="21" fillId="0" borderId="26" xfId="57" applyFont="1" applyFill="1" applyBorder="1" applyAlignment="1">
      <alignment horizontal="left" vertical="center" wrapText="1"/>
    </xf>
    <xf numFmtId="0" fontId="21" fillId="0" borderId="16" xfId="57" applyFont="1" applyFill="1" applyBorder="1" applyAlignment="1">
      <alignment horizontal="left" vertical="center" wrapText="1"/>
    </xf>
    <xf numFmtId="0" fontId="21" fillId="5" borderId="1" xfId="2" applyFont="1" applyFill="1" applyBorder="1" applyAlignment="1">
      <alignment horizontal="left" vertical="top" wrapText="1"/>
    </xf>
    <xf numFmtId="0" fontId="21" fillId="5" borderId="3" xfId="2" applyFont="1" applyFill="1" applyBorder="1" applyAlignment="1">
      <alignment horizontal="left" vertical="top" wrapText="1"/>
    </xf>
    <xf numFmtId="0" fontId="21" fillId="5" borderId="18" xfId="2" applyFont="1" applyFill="1" applyBorder="1" applyAlignment="1">
      <alignment horizontal="left" vertical="top" wrapText="1"/>
    </xf>
    <xf numFmtId="0" fontId="25" fillId="0" borderId="1" xfId="2" applyFont="1" applyFill="1" applyBorder="1" applyAlignment="1">
      <alignment horizontal="center" vertical="top"/>
    </xf>
    <xf numFmtId="0" fontId="25" fillId="0" borderId="3" xfId="2" applyFont="1" applyFill="1" applyBorder="1" applyAlignment="1">
      <alignment horizontal="center" vertical="top"/>
    </xf>
    <xf numFmtId="0" fontId="25" fillId="0" borderId="18" xfId="2" applyFont="1" applyFill="1" applyBorder="1" applyAlignment="1">
      <alignment horizontal="center" vertical="top"/>
    </xf>
    <xf numFmtId="0" fontId="21" fillId="0" borderId="19" xfId="2" applyFont="1" applyFill="1" applyBorder="1" applyAlignment="1">
      <alignment horizontal="left" vertical="top" wrapText="1"/>
    </xf>
    <xf numFmtId="0" fontId="21" fillId="0" borderId="20" xfId="2" applyFont="1" applyFill="1" applyBorder="1" applyAlignment="1">
      <alignment horizontal="left" vertical="top" wrapText="1"/>
    </xf>
    <xf numFmtId="0" fontId="21" fillId="0" borderId="21" xfId="2" applyFont="1" applyFill="1" applyBorder="1" applyAlignment="1">
      <alignment horizontal="left" vertical="top" wrapText="1"/>
    </xf>
    <xf numFmtId="0" fontId="21" fillId="5" borderId="36" xfId="2" applyFont="1" applyFill="1" applyBorder="1" applyAlignment="1">
      <alignment horizontal="left" vertical="top" wrapText="1"/>
    </xf>
    <xf numFmtId="0" fontId="20" fillId="0" borderId="17" xfId="106" applyNumberFormat="1" applyFont="1" applyFill="1" applyBorder="1" applyAlignment="1">
      <alignment horizontal="left" vertical="top" wrapText="1"/>
    </xf>
    <xf numFmtId="0" fontId="20" fillId="0" borderId="33" xfId="106" applyNumberFormat="1" applyFont="1" applyFill="1" applyBorder="1" applyAlignment="1">
      <alignment horizontal="left" vertical="top" wrapText="1"/>
    </xf>
    <xf numFmtId="0" fontId="20" fillId="0" borderId="5" xfId="106" applyNumberFormat="1" applyFont="1" applyFill="1" applyBorder="1" applyAlignment="1">
      <alignment horizontal="left" vertical="top" wrapText="1"/>
    </xf>
    <xf numFmtId="0" fontId="20" fillId="0" borderId="17" xfId="106" applyNumberFormat="1" applyFont="1" applyFill="1" applyBorder="1" applyAlignment="1">
      <alignment horizontal="center" vertical="top" wrapText="1"/>
    </xf>
    <xf numFmtId="0" fontId="20" fillId="0" borderId="33" xfId="106" applyNumberFormat="1" applyFont="1" applyFill="1" applyBorder="1" applyAlignment="1">
      <alignment horizontal="center" vertical="top" wrapText="1"/>
    </xf>
    <xf numFmtId="0" fontId="20" fillId="0" borderId="5" xfId="106" applyNumberFormat="1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9" fillId="0" borderId="28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20" fillId="0" borderId="29" xfId="57" applyFont="1" applyFill="1" applyBorder="1" applyAlignment="1">
      <alignment horizontal="center" vertical="center" wrapText="1"/>
    </xf>
    <xf numFmtId="0" fontId="20" fillId="0" borderId="30" xfId="57" applyFont="1" applyFill="1" applyBorder="1" applyAlignment="1">
      <alignment horizontal="center" vertical="center" wrapText="1"/>
    </xf>
    <xf numFmtId="0" fontId="20" fillId="0" borderId="31" xfId="57" applyFont="1" applyFill="1" applyBorder="1" applyAlignment="1">
      <alignment horizontal="center" vertical="center" wrapText="1"/>
    </xf>
    <xf numFmtId="0" fontId="9" fillId="0" borderId="27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20" fillId="0" borderId="28" xfId="2" applyFont="1" applyFill="1" applyBorder="1" applyAlignment="1">
      <alignment horizontal="center" vertical="center"/>
    </xf>
    <xf numFmtId="0" fontId="21" fillId="0" borderId="1" xfId="2" applyFont="1" applyFill="1" applyBorder="1" applyAlignment="1">
      <alignment horizontal="left" vertical="top" wrapText="1"/>
    </xf>
    <xf numFmtId="166" fontId="25" fillId="0" borderId="1" xfId="2" applyNumberFormat="1" applyFont="1" applyFill="1" applyBorder="1" applyAlignment="1">
      <alignment horizontal="center" vertical="top"/>
    </xf>
    <xf numFmtId="166" fontId="25" fillId="0" borderId="3" xfId="2" applyNumberFormat="1" applyFont="1" applyFill="1" applyBorder="1" applyAlignment="1">
      <alignment horizontal="center" vertical="top"/>
    </xf>
    <xf numFmtId="166" fontId="25" fillId="0" borderId="18" xfId="2" applyNumberFormat="1" applyFont="1" applyFill="1" applyBorder="1" applyAlignment="1">
      <alignment horizontal="center" vertical="top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17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8"/>
  <sheetViews>
    <sheetView tabSelected="1" view="pageBreakPreview" topLeftCell="A4" zoomScale="43" zoomScaleNormal="43" zoomScaleSheetLayoutView="43" workbookViewId="0">
      <pane xSplit="1" ySplit="2" topLeftCell="B15" activePane="bottomRight" state="frozen"/>
      <selection activeCell="A4" sqref="A4"/>
      <selection pane="topRight" activeCell="B4" sqref="B4"/>
      <selection pane="bottomLeft" activeCell="A6" sqref="A6"/>
      <selection pane="bottomRight" activeCell="O32" sqref="O32:O37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  <c r="P1" s="40" t="s">
        <v>57</v>
      </c>
    </row>
    <row r="2" spans="1:130" s="30" customFormat="1" ht="40.5" customHeight="1" x14ac:dyDescent="0.25">
      <c r="A2" s="131" t="s">
        <v>58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39" t="s">
        <v>0</v>
      </c>
      <c r="B4" s="132" t="s">
        <v>36</v>
      </c>
      <c r="C4" s="136" t="s">
        <v>85</v>
      </c>
      <c r="D4" s="137"/>
      <c r="E4" s="138"/>
      <c r="F4" s="141" t="s">
        <v>40</v>
      </c>
      <c r="G4" s="142"/>
      <c r="H4" s="142"/>
      <c r="I4" s="142"/>
      <c r="J4" s="143"/>
      <c r="K4" s="144" t="s">
        <v>45</v>
      </c>
      <c r="L4" s="144"/>
      <c r="M4" s="144"/>
      <c r="N4" s="144"/>
      <c r="O4" s="132" t="s">
        <v>48</v>
      </c>
      <c r="P4" s="134" t="s">
        <v>51</v>
      </c>
      <c r="Q4" s="33"/>
      <c r="R4" s="33"/>
    </row>
    <row r="5" spans="1:130" s="32" customFormat="1" ht="168" customHeight="1" x14ac:dyDescent="0.25">
      <c r="A5" s="140"/>
      <c r="B5" s="133"/>
      <c r="C5" s="41" t="s">
        <v>86</v>
      </c>
      <c r="D5" s="41" t="s">
        <v>37</v>
      </c>
      <c r="E5" s="42" t="s">
        <v>38</v>
      </c>
      <c r="F5" s="42" t="s">
        <v>3</v>
      </c>
      <c r="G5" s="41" t="s">
        <v>87</v>
      </c>
      <c r="H5" s="41" t="s">
        <v>88</v>
      </c>
      <c r="I5" s="41" t="s">
        <v>42</v>
      </c>
      <c r="J5" s="41" t="s">
        <v>43</v>
      </c>
      <c r="K5" s="41" t="s">
        <v>49</v>
      </c>
      <c r="L5" s="43" t="s">
        <v>89</v>
      </c>
      <c r="M5" s="43" t="s">
        <v>90</v>
      </c>
      <c r="N5" s="43" t="s">
        <v>46</v>
      </c>
      <c r="O5" s="133"/>
      <c r="P5" s="135"/>
      <c r="Q5" s="33"/>
      <c r="R5" s="33"/>
    </row>
    <row r="6" spans="1:130" s="26" customFormat="1" ht="65.25" customHeight="1" x14ac:dyDescent="0.25">
      <c r="A6" s="44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5" t="s">
        <v>56</v>
      </c>
      <c r="P6" s="46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35">
      <c r="A7" s="91">
        <v>1</v>
      </c>
      <c r="B7" s="145" t="s">
        <v>84</v>
      </c>
      <c r="C7" s="47">
        <v>3</v>
      </c>
      <c r="D7" s="47">
        <v>2</v>
      </c>
      <c r="E7" s="47">
        <f>(D7/C7)*100</f>
        <v>66.666666666666657</v>
      </c>
      <c r="F7" s="48" t="s">
        <v>6</v>
      </c>
      <c r="G7" s="49">
        <v>1445</v>
      </c>
      <c r="H7" s="49">
        <v>157</v>
      </c>
      <c r="I7" s="49">
        <v>10.9</v>
      </c>
      <c r="J7" s="50"/>
      <c r="K7" s="51" t="s">
        <v>91</v>
      </c>
      <c r="L7" s="52">
        <v>100</v>
      </c>
      <c r="M7" s="53">
        <v>66.7</v>
      </c>
      <c r="N7" s="54">
        <f>M7/L7*100</f>
        <v>66.7</v>
      </c>
      <c r="O7" s="97">
        <f>N12*J7/100</f>
        <v>0</v>
      </c>
      <c r="P7" s="100" t="s">
        <v>92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35">
      <c r="A8" s="92"/>
      <c r="B8" s="95"/>
      <c r="C8" s="103" t="s">
        <v>82</v>
      </c>
      <c r="D8" s="104"/>
      <c r="E8" s="105"/>
      <c r="F8" s="55" t="s">
        <v>53</v>
      </c>
      <c r="G8" s="56"/>
      <c r="H8" s="56"/>
      <c r="I8" s="49" t="e">
        <f>H8/G8*100</f>
        <v>#DIV/0!</v>
      </c>
      <c r="J8" s="50" t="e">
        <f>E8/I8*100</f>
        <v>#DIV/0!</v>
      </c>
      <c r="K8" s="57"/>
      <c r="L8" s="43"/>
      <c r="M8" s="53">
        <v>0</v>
      </c>
      <c r="N8" s="54" t="e">
        <f t="shared" ref="N8:N11" si="0">M8/L8*100</f>
        <v>#DIV/0!</v>
      </c>
      <c r="O8" s="98"/>
      <c r="P8" s="101"/>
      <c r="Q8" s="33"/>
      <c r="R8" s="33"/>
    </row>
    <row r="9" spans="1:130" s="32" customFormat="1" ht="76.5" customHeight="1" x14ac:dyDescent="0.35">
      <c r="A9" s="92"/>
      <c r="B9" s="95"/>
      <c r="C9" s="106"/>
      <c r="D9" s="107"/>
      <c r="E9" s="108"/>
      <c r="F9" s="55" t="s">
        <v>52</v>
      </c>
      <c r="G9" s="56"/>
      <c r="H9" s="56"/>
      <c r="I9" s="49" t="e">
        <f>H9/G9*100</f>
        <v>#DIV/0!</v>
      </c>
      <c r="J9" s="50" t="e">
        <f>E9/I9*100</f>
        <v>#DIV/0!</v>
      </c>
      <c r="K9" s="57"/>
      <c r="L9" s="52"/>
      <c r="M9" s="53"/>
      <c r="N9" s="54" t="e">
        <f t="shared" si="0"/>
        <v>#DIV/0!</v>
      </c>
      <c r="O9" s="98"/>
      <c r="P9" s="101"/>
      <c r="Q9" s="33"/>
      <c r="R9" s="33"/>
    </row>
    <row r="10" spans="1:130" s="32" customFormat="1" ht="65.25" customHeight="1" x14ac:dyDescent="0.35">
      <c r="A10" s="92"/>
      <c r="B10" s="95"/>
      <c r="C10" s="106"/>
      <c r="D10" s="107"/>
      <c r="E10" s="108"/>
      <c r="F10" s="55" t="s">
        <v>54</v>
      </c>
      <c r="G10" s="56"/>
      <c r="H10" s="56"/>
      <c r="I10" s="49" t="e">
        <f>H10/G10*100</f>
        <v>#DIV/0!</v>
      </c>
      <c r="J10" s="50" t="e">
        <f>E10/I10*100</f>
        <v>#DIV/0!</v>
      </c>
      <c r="K10" s="57"/>
      <c r="L10" s="52"/>
      <c r="M10" s="53"/>
      <c r="N10" s="54" t="e">
        <f t="shared" si="0"/>
        <v>#DIV/0!</v>
      </c>
      <c r="O10" s="98"/>
      <c r="P10" s="101"/>
      <c r="Q10" s="33"/>
      <c r="R10" s="33"/>
    </row>
    <row r="11" spans="1:130" s="32" customFormat="1" ht="86.25" customHeight="1" x14ac:dyDescent="0.35">
      <c r="A11" s="92"/>
      <c r="B11" s="95"/>
      <c r="C11" s="106"/>
      <c r="D11" s="107"/>
      <c r="E11" s="108"/>
      <c r="F11" s="58" t="s">
        <v>55</v>
      </c>
      <c r="G11" s="56"/>
      <c r="H11" s="56"/>
      <c r="I11" s="49" t="e">
        <f>H11/G11*100</f>
        <v>#DIV/0!</v>
      </c>
      <c r="J11" s="50" t="e">
        <f>E11/I11*100</f>
        <v>#DIV/0!</v>
      </c>
      <c r="K11" s="57"/>
      <c r="L11" s="52"/>
      <c r="M11" s="53"/>
      <c r="N11" s="54" t="e">
        <f t="shared" si="0"/>
        <v>#DIV/0!</v>
      </c>
      <c r="O11" s="98"/>
      <c r="P11" s="101"/>
      <c r="Q11" s="34"/>
      <c r="R11" s="33"/>
    </row>
    <row r="12" spans="1:130" ht="60" customHeight="1" thickBot="1" x14ac:dyDescent="0.4">
      <c r="A12" s="93"/>
      <c r="B12" s="96"/>
      <c r="C12" s="109"/>
      <c r="D12" s="110"/>
      <c r="E12" s="111"/>
      <c r="F12" s="59"/>
      <c r="G12" s="60"/>
      <c r="H12" s="60"/>
      <c r="I12" s="60"/>
      <c r="J12" s="61"/>
      <c r="K12" s="112" t="s">
        <v>50</v>
      </c>
      <c r="L12" s="113"/>
      <c r="M12" s="114"/>
      <c r="N12" s="62">
        <v>66.7</v>
      </c>
      <c r="O12" s="99"/>
      <c r="P12" s="102"/>
    </row>
    <row r="13" spans="1:130" s="32" customFormat="1" ht="115.5" customHeight="1" x14ac:dyDescent="0.25">
      <c r="A13" s="91">
        <v>2</v>
      </c>
      <c r="B13" s="94" t="s">
        <v>94</v>
      </c>
      <c r="C13" s="47">
        <v>9</v>
      </c>
      <c r="D13" s="47">
        <v>9</v>
      </c>
      <c r="E13" s="63">
        <f>D13/C13*100</f>
        <v>100</v>
      </c>
      <c r="F13" s="48" t="s">
        <v>6</v>
      </c>
      <c r="G13" s="64">
        <v>0</v>
      </c>
      <c r="H13" s="64">
        <v>0</v>
      </c>
      <c r="I13" s="49">
        <v>0</v>
      </c>
      <c r="J13" s="65" t="e">
        <f>E13/I13*100</f>
        <v>#DIV/0!</v>
      </c>
      <c r="K13" s="51" t="s">
        <v>68</v>
      </c>
      <c r="L13" s="43">
        <v>3</v>
      </c>
      <c r="M13" s="66">
        <v>3</v>
      </c>
      <c r="N13" s="67">
        <f>M13/L13*100</f>
        <v>100</v>
      </c>
      <c r="O13" s="146" t="e">
        <f>N18*J13/100</f>
        <v>#DIV/0!</v>
      </c>
      <c r="P13" s="100" t="s">
        <v>93</v>
      </c>
      <c r="Q13" s="37"/>
      <c r="R13" s="3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</row>
    <row r="14" spans="1:130" s="32" customFormat="1" ht="79.5" customHeight="1" x14ac:dyDescent="0.25">
      <c r="A14" s="92"/>
      <c r="B14" s="95"/>
      <c r="C14" s="103" t="s">
        <v>67</v>
      </c>
      <c r="D14" s="104"/>
      <c r="E14" s="105"/>
      <c r="F14" s="55" t="s">
        <v>53</v>
      </c>
      <c r="G14" s="56"/>
      <c r="H14" s="56"/>
      <c r="I14" s="49" t="e">
        <f>H14/G14*100</f>
        <v>#DIV/0!</v>
      </c>
      <c r="J14" s="50"/>
      <c r="K14" s="57" t="s">
        <v>70</v>
      </c>
      <c r="L14" s="43">
        <v>2</v>
      </c>
      <c r="M14" s="66">
        <v>2</v>
      </c>
      <c r="N14" s="67">
        <f t="shared" ref="N14:N17" si="1">M14/L14*100</f>
        <v>100</v>
      </c>
      <c r="O14" s="147"/>
      <c r="P14" s="101"/>
      <c r="Q14" s="33"/>
      <c r="R14" s="33"/>
    </row>
    <row r="15" spans="1:130" s="32" customFormat="1" ht="76.5" customHeight="1" x14ac:dyDescent="0.35">
      <c r="A15" s="92"/>
      <c r="B15" s="95"/>
      <c r="C15" s="106"/>
      <c r="D15" s="107"/>
      <c r="E15" s="108"/>
      <c r="F15" s="55" t="s">
        <v>52</v>
      </c>
      <c r="G15" s="56"/>
      <c r="H15" s="56"/>
      <c r="I15" s="49" t="e">
        <f>H15/G15*100</f>
        <v>#DIV/0!</v>
      </c>
      <c r="J15" s="50"/>
      <c r="K15" s="57" t="s">
        <v>69</v>
      </c>
      <c r="L15" s="52">
        <v>0</v>
      </c>
      <c r="M15" s="53">
        <v>0</v>
      </c>
      <c r="N15" s="54" t="e">
        <f t="shared" si="1"/>
        <v>#DIV/0!</v>
      </c>
      <c r="O15" s="147"/>
      <c r="P15" s="101"/>
      <c r="Q15" s="33"/>
      <c r="R15" s="33"/>
    </row>
    <row r="16" spans="1:130" s="32" customFormat="1" ht="65.25" customHeight="1" x14ac:dyDescent="0.35">
      <c r="A16" s="92"/>
      <c r="B16" s="95"/>
      <c r="C16" s="106"/>
      <c r="D16" s="107"/>
      <c r="E16" s="108"/>
      <c r="F16" s="55" t="s">
        <v>54</v>
      </c>
      <c r="G16" s="68"/>
      <c r="H16" s="68">
        <v>0</v>
      </c>
      <c r="I16" s="49"/>
      <c r="J16" s="50"/>
      <c r="K16" s="57">
        <v>4</v>
      </c>
      <c r="L16" s="52"/>
      <c r="M16" s="53"/>
      <c r="N16" s="54" t="e">
        <f t="shared" si="1"/>
        <v>#DIV/0!</v>
      </c>
      <c r="O16" s="147"/>
      <c r="P16" s="101"/>
      <c r="Q16" s="33"/>
      <c r="R16" s="33"/>
    </row>
    <row r="17" spans="1:129" s="32" customFormat="1" ht="86.25" customHeight="1" x14ac:dyDescent="0.35">
      <c r="A17" s="92"/>
      <c r="B17" s="95"/>
      <c r="C17" s="106"/>
      <c r="D17" s="107"/>
      <c r="E17" s="108"/>
      <c r="F17" s="58" t="s">
        <v>55</v>
      </c>
      <c r="G17" s="56"/>
      <c r="H17" s="56"/>
      <c r="I17" s="49" t="e">
        <f>H17/G17*100</f>
        <v>#DIV/0!</v>
      </c>
      <c r="J17" s="50"/>
      <c r="K17" s="57">
        <v>5</v>
      </c>
      <c r="L17" s="52"/>
      <c r="M17" s="53"/>
      <c r="N17" s="54" t="e">
        <f t="shared" si="1"/>
        <v>#DIV/0!</v>
      </c>
      <c r="O17" s="147"/>
      <c r="P17" s="101"/>
      <c r="Q17" s="34"/>
      <c r="R17" s="33"/>
    </row>
    <row r="18" spans="1:129" ht="123" customHeight="1" thickBot="1" x14ac:dyDescent="0.4">
      <c r="A18" s="93"/>
      <c r="B18" s="96"/>
      <c r="C18" s="109"/>
      <c r="D18" s="110"/>
      <c r="E18" s="111"/>
      <c r="F18" s="59"/>
      <c r="G18" s="60"/>
      <c r="H18" s="60"/>
      <c r="I18" s="60"/>
      <c r="J18" s="61"/>
      <c r="K18" s="112" t="s">
        <v>50</v>
      </c>
      <c r="L18" s="113"/>
      <c r="M18" s="114"/>
      <c r="N18" s="62">
        <v>100</v>
      </c>
      <c r="O18" s="148"/>
      <c r="P18" s="102"/>
    </row>
    <row r="19" spans="1:129" s="32" customFormat="1" ht="57" customHeight="1" x14ac:dyDescent="0.35">
      <c r="A19" s="91">
        <v>3</v>
      </c>
      <c r="B19" s="124" t="s">
        <v>95</v>
      </c>
      <c r="C19" s="47">
        <v>2</v>
      </c>
      <c r="D19" s="47">
        <v>1</v>
      </c>
      <c r="E19" s="47">
        <f>D19/C19*100</f>
        <v>50</v>
      </c>
      <c r="F19" s="73" t="s">
        <v>6</v>
      </c>
      <c r="G19" s="74">
        <v>750.5</v>
      </c>
      <c r="H19" s="74">
        <v>750.5</v>
      </c>
      <c r="I19" s="49">
        <v>100</v>
      </c>
      <c r="J19" s="64">
        <f>E19/I19*100</f>
        <v>50</v>
      </c>
      <c r="K19" s="75" t="s">
        <v>76</v>
      </c>
      <c r="L19" s="70">
        <v>55</v>
      </c>
      <c r="M19" s="71">
        <v>23</v>
      </c>
      <c r="N19" s="72">
        <f t="shared" ref="N19:N20" si="2">M19/L19*100</f>
        <v>41.818181818181813</v>
      </c>
      <c r="O19" s="118"/>
      <c r="P19" s="121" t="s">
        <v>63</v>
      </c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35">
      <c r="A20" s="92"/>
      <c r="B20" s="116"/>
      <c r="C20" s="125" t="s">
        <v>60</v>
      </c>
      <c r="D20" s="126"/>
      <c r="E20" s="127"/>
      <c r="F20" s="55" t="s">
        <v>53</v>
      </c>
      <c r="G20" s="56"/>
      <c r="H20" s="56"/>
      <c r="I20" s="49" t="e">
        <f>H20/G20*100</f>
        <v>#DIV/0!</v>
      </c>
      <c r="J20" s="50"/>
      <c r="K20" s="57" t="s">
        <v>59</v>
      </c>
      <c r="L20" s="70">
        <v>1</v>
      </c>
      <c r="M20" s="71">
        <v>1</v>
      </c>
      <c r="N20" s="76">
        <f t="shared" si="2"/>
        <v>100</v>
      </c>
      <c r="O20" s="119"/>
      <c r="P20" s="122"/>
      <c r="Q20" s="33"/>
      <c r="R20" s="33"/>
    </row>
    <row r="21" spans="1:129" s="32" customFormat="1" ht="76.5" customHeight="1" x14ac:dyDescent="0.35">
      <c r="A21" s="92"/>
      <c r="B21" s="116"/>
      <c r="C21" s="125" t="s">
        <v>61</v>
      </c>
      <c r="D21" s="126"/>
      <c r="E21" s="127"/>
      <c r="F21" s="55" t="s">
        <v>52</v>
      </c>
      <c r="G21" s="56">
        <v>600.4</v>
      </c>
      <c r="H21" s="56">
        <v>600.4</v>
      </c>
      <c r="I21" s="49">
        <f>H21/G21*100</f>
        <v>100</v>
      </c>
      <c r="J21" s="50"/>
      <c r="K21" s="57" t="s">
        <v>71</v>
      </c>
      <c r="L21" s="52">
        <v>1</v>
      </c>
      <c r="M21" s="53">
        <v>1</v>
      </c>
      <c r="N21" s="54">
        <v>100</v>
      </c>
      <c r="O21" s="119"/>
      <c r="P21" s="122"/>
      <c r="Q21" s="33"/>
      <c r="R21" s="33"/>
    </row>
    <row r="22" spans="1:129" s="32" customFormat="1" ht="135" customHeight="1" x14ac:dyDescent="0.35">
      <c r="A22" s="92"/>
      <c r="B22" s="116"/>
      <c r="C22" s="125" t="s">
        <v>62</v>
      </c>
      <c r="D22" s="126"/>
      <c r="E22" s="127"/>
      <c r="F22" s="55" t="s">
        <v>54</v>
      </c>
      <c r="G22" s="77"/>
      <c r="H22" s="77"/>
      <c r="I22" s="49"/>
      <c r="J22" s="50"/>
      <c r="K22" s="57" t="s">
        <v>72</v>
      </c>
      <c r="L22" s="52">
        <v>35</v>
      </c>
      <c r="M22" s="53">
        <v>35</v>
      </c>
      <c r="N22" s="54">
        <v>100</v>
      </c>
      <c r="O22" s="119"/>
      <c r="P22" s="122"/>
      <c r="Q22" s="33"/>
      <c r="R22" s="33"/>
    </row>
    <row r="23" spans="1:129" s="32" customFormat="1" ht="86.25" customHeight="1" thickBot="1" x14ac:dyDescent="0.3">
      <c r="A23" s="92"/>
      <c r="B23" s="116"/>
      <c r="C23" s="128" t="s">
        <v>96</v>
      </c>
      <c r="D23" s="129"/>
      <c r="E23" s="130"/>
      <c r="F23" s="58" t="s">
        <v>55</v>
      </c>
      <c r="G23" s="56">
        <v>150.1</v>
      </c>
      <c r="H23" s="56">
        <v>150.1</v>
      </c>
      <c r="I23" s="49">
        <f>H23/G23*100</f>
        <v>100</v>
      </c>
      <c r="J23" s="50"/>
      <c r="K23" s="112" t="s">
        <v>50</v>
      </c>
      <c r="L23" s="113"/>
      <c r="M23" s="114"/>
      <c r="N23" s="69">
        <v>85.5</v>
      </c>
      <c r="O23" s="119"/>
      <c r="P23" s="122"/>
      <c r="Q23" s="34"/>
      <c r="R23" s="33"/>
    </row>
    <row r="24" spans="1:129" s="32" customFormat="1" ht="66.75" customHeight="1" x14ac:dyDescent="0.25">
      <c r="A24" s="91">
        <v>4</v>
      </c>
      <c r="B24" s="115" t="s">
        <v>65</v>
      </c>
      <c r="C24" s="47">
        <v>14</v>
      </c>
      <c r="D24" s="47">
        <v>10</v>
      </c>
      <c r="E24" s="63">
        <f>D24/C24*100</f>
        <v>71.428571428571431</v>
      </c>
      <c r="F24" s="78" t="s">
        <v>6</v>
      </c>
      <c r="G24" s="79">
        <v>5</v>
      </c>
      <c r="H24" s="79">
        <v>0</v>
      </c>
      <c r="I24" s="80"/>
      <c r="J24" s="81">
        <v>0</v>
      </c>
      <c r="K24" s="57" t="s">
        <v>79</v>
      </c>
      <c r="L24" s="43">
        <v>5</v>
      </c>
      <c r="M24" s="66">
        <v>5</v>
      </c>
      <c r="N24" s="67">
        <f t="shared" ref="N24:N29" si="3">M24/L24*100</f>
        <v>100</v>
      </c>
      <c r="O24" s="118">
        <f>N30*J24/100</f>
        <v>0</v>
      </c>
      <c r="P24" s="121" t="s">
        <v>63</v>
      </c>
      <c r="Q24" s="37"/>
      <c r="R24" s="3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</row>
    <row r="25" spans="1:129" s="32" customFormat="1" ht="102" customHeight="1" x14ac:dyDescent="0.25">
      <c r="A25" s="92"/>
      <c r="B25" s="116"/>
      <c r="C25" s="103" t="s">
        <v>64</v>
      </c>
      <c r="D25" s="104"/>
      <c r="E25" s="105"/>
      <c r="F25" s="55" t="s">
        <v>53</v>
      </c>
      <c r="G25" s="56"/>
      <c r="H25" s="56"/>
      <c r="I25" s="49"/>
      <c r="J25" s="50"/>
      <c r="K25" s="57" t="s">
        <v>78</v>
      </c>
      <c r="L25" s="43">
        <v>0</v>
      </c>
      <c r="M25" s="66">
        <v>0</v>
      </c>
      <c r="N25" s="67">
        <v>100</v>
      </c>
      <c r="O25" s="119"/>
      <c r="P25" s="122"/>
      <c r="Q25" s="33"/>
      <c r="R25" s="33"/>
    </row>
    <row r="26" spans="1:129" s="32" customFormat="1" ht="138" customHeight="1" x14ac:dyDescent="0.25">
      <c r="A26" s="92"/>
      <c r="B26" s="116"/>
      <c r="C26" s="106"/>
      <c r="D26" s="107"/>
      <c r="E26" s="108"/>
      <c r="F26" s="55" t="s">
        <v>52</v>
      </c>
      <c r="G26" s="56"/>
      <c r="H26" s="56"/>
      <c r="I26" s="49" t="e">
        <f>H26/G26*100</f>
        <v>#DIV/0!</v>
      </c>
      <c r="J26" s="50"/>
      <c r="K26" s="57" t="s">
        <v>77</v>
      </c>
      <c r="L26" s="43">
        <v>10</v>
      </c>
      <c r="M26" s="66">
        <v>10</v>
      </c>
      <c r="N26" s="67">
        <f t="shared" si="3"/>
        <v>100</v>
      </c>
      <c r="O26" s="119"/>
      <c r="P26" s="122"/>
      <c r="Q26" s="33"/>
      <c r="R26" s="33"/>
    </row>
    <row r="27" spans="1:129" s="32" customFormat="1" ht="86.25" customHeight="1" x14ac:dyDescent="0.25">
      <c r="A27" s="92"/>
      <c r="B27" s="116"/>
      <c r="C27" s="106"/>
      <c r="D27" s="107"/>
      <c r="E27" s="108"/>
      <c r="F27" s="55" t="s">
        <v>54</v>
      </c>
      <c r="G27" s="68">
        <v>5</v>
      </c>
      <c r="H27" s="68">
        <v>0</v>
      </c>
      <c r="I27" s="49">
        <v>100</v>
      </c>
      <c r="J27" s="50">
        <v>0</v>
      </c>
      <c r="K27" s="57" t="s">
        <v>80</v>
      </c>
      <c r="L27" s="43">
        <v>80</v>
      </c>
      <c r="M27" s="66">
        <v>80</v>
      </c>
      <c r="N27" s="82">
        <f t="shared" si="3"/>
        <v>100</v>
      </c>
      <c r="O27" s="119"/>
      <c r="P27" s="122"/>
      <c r="Q27" s="33"/>
      <c r="R27" s="33"/>
    </row>
    <row r="28" spans="1:129" s="32" customFormat="1" ht="86.25" customHeight="1" x14ac:dyDescent="0.25">
      <c r="A28" s="92"/>
      <c r="B28" s="116"/>
      <c r="C28" s="106"/>
      <c r="D28" s="107"/>
      <c r="E28" s="108"/>
      <c r="F28" s="58" t="s">
        <v>55</v>
      </c>
      <c r="G28" s="56"/>
      <c r="H28" s="56"/>
      <c r="I28" s="49"/>
      <c r="J28" s="50"/>
      <c r="K28" s="57" t="s">
        <v>81</v>
      </c>
      <c r="L28" s="43">
        <v>70</v>
      </c>
      <c r="M28" s="66">
        <v>70</v>
      </c>
      <c r="N28" s="83">
        <f t="shared" si="3"/>
        <v>100</v>
      </c>
      <c r="O28" s="119"/>
      <c r="P28" s="122"/>
      <c r="Q28" s="34"/>
      <c r="R28" s="33"/>
    </row>
    <row r="29" spans="1:129" s="32" customFormat="1" ht="69" customHeight="1" x14ac:dyDescent="0.25">
      <c r="A29" s="92"/>
      <c r="B29" s="116"/>
      <c r="C29" s="106"/>
      <c r="D29" s="107"/>
      <c r="E29" s="108"/>
      <c r="F29" s="84"/>
      <c r="G29" s="85"/>
      <c r="H29" s="85"/>
      <c r="I29" s="86"/>
      <c r="J29" s="87"/>
      <c r="K29" s="57" t="s">
        <v>77</v>
      </c>
      <c r="L29" s="43">
        <v>10</v>
      </c>
      <c r="M29" s="66">
        <v>10</v>
      </c>
      <c r="N29" s="88">
        <f t="shared" si="3"/>
        <v>100</v>
      </c>
      <c r="O29" s="119"/>
      <c r="P29" s="122"/>
      <c r="Q29" s="34"/>
      <c r="R29" s="33"/>
    </row>
    <row r="30" spans="1:129" s="32" customFormat="1" ht="94.5" customHeight="1" thickBot="1" x14ac:dyDescent="0.3">
      <c r="A30" s="92"/>
      <c r="B30" s="116"/>
      <c r="C30" s="106"/>
      <c r="D30" s="107"/>
      <c r="E30" s="108"/>
      <c r="F30" s="84"/>
      <c r="G30" s="85"/>
      <c r="H30" s="85"/>
      <c r="I30" s="86"/>
      <c r="J30" s="87"/>
      <c r="K30" s="112" t="s">
        <v>50</v>
      </c>
      <c r="L30" s="113"/>
      <c r="M30" s="114"/>
      <c r="N30" s="69">
        <v>100</v>
      </c>
      <c r="O30" s="119"/>
      <c r="P30" s="122"/>
      <c r="Q30" s="34"/>
      <c r="R30" s="33"/>
    </row>
    <row r="31" spans="1:129" ht="0.75" customHeight="1" thickBot="1" x14ac:dyDescent="0.4">
      <c r="A31" s="93"/>
      <c r="B31" s="117"/>
      <c r="C31" s="109"/>
      <c r="D31" s="110"/>
      <c r="E31" s="111"/>
      <c r="F31" s="59"/>
      <c r="G31" s="60"/>
      <c r="H31" s="60"/>
      <c r="I31" s="60"/>
      <c r="J31" s="61"/>
      <c r="K31" s="51" t="s">
        <v>73</v>
      </c>
      <c r="L31" s="52"/>
      <c r="M31" s="53"/>
      <c r="N31" s="54" t="e">
        <f>M31/L31*100</f>
        <v>#DIV/0!</v>
      </c>
      <c r="O31" s="120"/>
      <c r="P31" s="123"/>
    </row>
    <row r="32" spans="1:129" s="32" customFormat="1" ht="66.75" customHeight="1" x14ac:dyDescent="0.35">
      <c r="A32" s="91">
        <v>7</v>
      </c>
      <c r="B32" s="94" t="s">
        <v>83</v>
      </c>
      <c r="C32" s="89">
        <v>6</v>
      </c>
      <c r="D32" s="47">
        <v>0</v>
      </c>
      <c r="E32" s="47">
        <f>D32/C32*100</f>
        <v>0</v>
      </c>
      <c r="F32" s="48" t="s">
        <v>6</v>
      </c>
      <c r="G32" s="49">
        <v>20</v>
      </c>
      <c r="H32" s="49">
        <v>0</v>
      </c>
      <c r="I32" s="49">
        <f>H32/G32*100</f>
        <v>0</v>
      </c>
      <c r="J32" s="50" t="e">
        <f>E32/I32*100</f>
        <v>#DIV/0!</v>
      </c>
      <c r="K32" s="57" t="s">
        <v>74</v>
      </c>
      <c r="L32" s="43">
        <v>1</v>
      </c>
      <c r="M32" s="53">
        <v>1</v>
      </c>
      <c r="N32" s="54">
        <f t="shared" ref="N32:N35" si="4">M32/L32*100</f>
        <v>100</v>
      </c>
      <c r="O32" s="97" t="e">
        <f>N36*J32/100</f>
        <v>#DIV/0!</v>
      </c>
      <c r="P32" s="100" t="s">
        <v>63</v>
      </c>
      <c r="Q32" s="37"/>
      <c r="R32" s="37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</row>
    <row r="33" spans="1:18" s="32" customFormat="1" ht="79.5" customHeight="1" x14ac:dyDescent="0.35">
      <c r="A33" s="92"/>
      <c r="B33" s="95"/>
      <c r="C33" s="103" t="s">
        <v>66</v>
      </c>
      <c r="D33" s="104"/>
      <c r="E33" s="105"/>
      <c r="F33" s="55" t="s">
        <v>53</v>
      </c>
      <c r="G33" s="56"/>
      <c r="H33" s="56"/>
      <c r="I33" s="49" t="e">
        <f>H33/G33*100</f>
        <v>#DIV/0!</v>
      </c>
      <c r="J33" s="50" t="e">
        <f>E33/I33*100</f>
        <v>#DIV/0!</v>
      </c>
      <c r="K33" s="57" t="s">
        <v>75</v>
      </c>
      <c r="L33" s="52">
        <v>0.5</v>
      </c>
      <c r="M33" s="53">
        <v>0.5</v>
      </c>
      <c r="N33" s="54">
        <v>100</v>
      </c>
      <c r="O33" s="98"/>
      <c r="P33" s="101"/>
      <c r="Q33" s="33"/>
      <c r="R33" s="33"/>
    </row>
    <row r="34" spans="1:18" s="32" customFormat="1" ht="76.5" customHeight="1" x14ac:dyDescent="0.35">
      <c r="A34" s="92"/>
      <c r="B34" s="95"/>
      <c r="C34" s="106"/>
      <c r="D34" s="107"/>
      <c r="E34" s="108"/>
      <c r="F34" s="55" t="s">
        <v>52</v>
      </c>
      <c r="G34" s="56"/>
      <c r="H34" s="56"/>
      <c r="I34" s="49" t="e">
        <f>H34/G34*100</f>
        <v>#DIV/0!</v>
      </c>
      <c r="J34" s="50" t="e">
        <f>E34/I34*100</f>
        <v>#DIV/0!</v>
      </c>
      <c r="K34" s="57"/>
      <c r="L34" s="52"/>
      <c r="M34" s="53"/>
      <c r="N34" s="54" t="e">
        <f t="shared" si="4"/>
        <v>#DIV/0!</v>
      </c>
      <c r="O34" s="98"/>
      <c r="P34" s="101"/>
      <c r="Q34" s="33"/>
      <c r="R34" s="33"/>
    </row>
    <row r="35" spans="1:18" s="32" customFormat="1" ht="65.25" customHeight="1" x14ac:dyDescent="0.35">
      <c r="A35" s="92"/>
      <c r="B35" s="95"/>
      <c r="C35" s="106"/>
      <c r="D35" s="107"/>
      <c r="E35" s="108"/>
      <c r="F35" s="55" t="s">
        <v>54</v>
      </c>
      <c r="G35" s="56">
        <v>20</v>
      </c>
      <c r="H35" s="56"/>
      <c r="I35" s="49">
        <f>H35/G35*100</f>
        <v>0</v>
      </c>
      <c r="J35" s="50" t="e">
        <f>E35/I35*100</f>
        <v>#DIV/0!</v>
      </c>
      <c r="K35" s="57"/>
      <c r="L35" s="52"/>
      <c r="M35" s="53"/>
      <c r="N35" s="54" t="e">
        <f t="shared" si="4"/>
        <v>#DIV/0!</v>
      </c>
      <c r="O35" s="98"/>
      <c r="P35" s="101"/>
      <c r="Q35" s="33"/>
      <c r="R35" s="33"/>
    </row>
    <row r="36" spans="1:18" s="32" customFormat="1" ht="86.25" customHeight="1" thickBot="1" x14ac:dyDescent="0.3">
      <c r="A36" s="92"/>
      <c r="B36" s="95"/>
      <c r="C36" s="106"/>
      <c r="D36" s="107"/>
      <c r="E36" s="108"/>
      <c r="F36" s="58" t="s">
        <v>55</v>
      </c>
      <c r="G36" s="56"/>
      <c r="H36" s="56"/>
      <c r="I36" s="49" t="e">
        <f>H36/G36*100</f>
        <v>#DIV/0!</v>
      </c>
      <c r="J36" s="50" t="e">
        <f>E36/I36*100</f>
        <v>#DIV/0!</v>
      </c>
      <c r="K36" s="112" t="s">
        <v>50</v>
      </c>
      <c r="L36" s="113"/>
      <c r="M36" s="114"/>
      <c r="N36" s="62">
        <v>100</v>
      </c>
      <c r="O36" s="98"/>
      <c r="P36" s="101"/>
      <c r="Q36" s="34"/>
      <c r="R36" s="33"/>
    </row>
    <row r="37" spans="1:18" ht="51" customHeight="1" thickBot="1" x14ac:dyDescent="0.4">
      <c r="A37" s="93"/>
      <c r="B37" s="96"/>
      <c r="C37" s="109"/>
      <c r="D37" s="110"/>
      <c r="E37" s="111"/>
      <c r="F37" s="59"/>
      <c r="G37" s="60"/>
      <c r="H37" s="60"/>
      <c r="I37" s="60"/>
      <c r="J37" s="61"/>
      <c r="K37" s="90"/>
      <c r="L37" s="90"/>
      <c r="M37" s="90"/>
      <c r="N37" s="90"/>
      <c r="O37" s="99"/>
      <c r="P37" s="102"/>
    </row>
    <row r="38" spans="1:18" ht="21" x14ac:dyDescent="0.35">
      <c r="A38" s="2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</row>
  </sheetData>
  <mergeCells count="41">
    <mergeCell ref="A13:A18"/>
    <mergeCell ref="B13:B18"/>
    <mergeCell ref="O13:O18"/>
    <mergeCell ref="P13:P18"/>
    <mergeCell ref="C14:E18"/>
    <mergeCell ref="K18:M18"/>
    <mergeCell ref="A7:A12"/>
    <mergeCell ref="B7:B12"/>
    <mergeCell ref="O7:O12"/>
    <mergeCell ref="P7:P12"/>
    <mergeCell ref="C8:E12"/>
    <mergeCell ref="K12:M12"/>
    <mergeCell ref="A2:P2"/>
    <mergeCell ref="O4:O5"/>
    <mergeCell ref="P4:P5"/>
    <mergeCell ref="C4:E4"/>
    <mergeCell ref="A4:A5"/>
    <mergeCell ref="B4:B5"/>
    <mergeCell ref="F4:J4"/>
    <mergeCell ref="K4:N4"/>
    <mergeCell ref="A19:A23"/>
    <mergeCell ref="B19:B23"/>
    <mergeCell ref="O19:O23"/>
    <mergeCell ref="P19:P23"/>
    <mergeCell ref="K23:M23"/>
    <mergeCell ref="C22:E22"/>
    <mergeCell ref="C21:E21"/>
    <mergeCell ref="C23:E23"/>
    <mergeCell ref="C20:E20"/>
    <mergeCell ref="A24:A31"/>
    <mergeCell ref="B24:B31"/>
    <mergeCell ref="O24:O31"/>
    <mergeCell ref="P24:P31"/>
    <mergeCell ref="C25:E31"/>
    <mergeCell ref="K30:M30"/>
    <mergeCell ref="A32:A37"/>
    <mergeCell ref="B32:B37"/>
    <mergeCell ref="O32:O37"/>
    <mergeCell ref="P32:P37"/>
    <mergeCell ref="C33:E37"/>
    <mergeCell ref="K36:M36"/>
  </mergeCells>
  <phoneticPr fontId="0" type="noConversion"/>
  <pageMargins left="0" right="0" top="0" bottom="0" header="0" footer="0"/>
  <pageSetup paperSize="9" scale="47" orientation="landscape" r:id="rId1"/>
  <rowBreaks count="4" manualBreakCount="4">
    <brk id="12" max="15" man="1"/>
    <brk id="18" max="15" man="1"/>
    <brk id="23" max="15" man="1"/>
    <brk id="3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68" t="s">
        <v>32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</row>
    <row r="6" spans="1:16" ht="23.45" customHeight="1" x14ac:dyDescent="0.25"/>
    <row r="7" spans="1:16" s="1" customFormat="1" ht="45.6" customHeight="1" x14ac:dyDescent="0.25">
      <c r="A7" s="169" t="s">
        <v>0</v>
      </c>
      <c r="B7" s="169" t="s">
        <v>12</v>
      </c>
      <c r="C7" s="149" t="s">
        <v>13</v>
      </c>
      <c r="D7" s="149" t="s">
        <v>3</v>
      </c>
      <c r="E7" s="149" t="s">
        <v>18</v>
      </c>
      <c r="F7" s="170" t="s">
        <v>15</v>
      </c>
      <c r="G7" s="171"/>
      <c r="H7" s="171"/>
      <c r="I7" s="171"/>
      <c r="J7" s="171"/>
      <c r="K7" s="172"/>
      <c r="L7" s="173" t="s">
        <v>17</v>
      </c>
      <c r="M7" s="175" t="s">
        <v>1</v>
      </c>
      <c r="N7" s="176"/>
      <c r="O7" s="149" t="s">
        <v>33</v>
      </c>
      <c r="P7" s="149" t="s">
        <v>2</v>
      </c>
    </row>
    <row r="8" spans="1:16" s="1" customFormat="1" ht="77.45" customHeight="1" x14ac:dyDescent="0.25">
      <c r="A8" s="149"/>
      <c r="B8" s="149"/>
      <c r="C8" s="150"/>
      <c r="D8" s="150"/>
      <c r="E8" s="150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74"/>
      <c r="M8" s="24" t="s">
        <v>5</v>
      </c>
      <c r="N8" s="24" t="s">
        <v>23</v>
      </c>
      <c r="O8" s="150"/>
      <c r="P8" s="150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51">
        <v>1</v>
      </c>
      <c r="B10" s="154"/>
      <c r="C10" s="15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7"/>
      <c r="N10" s="157"/>
      <c r="O10" s="162"/>
      <c r="P10" s="165"/>
    </row>
    <row r="11" spans="1:16" ht="87" customHeight="1" x14ac:dyDescent="0.25">
      <c r="A11" s="152"/>
      <c r="B11" s="155"/>
      <c r="C11" s="15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8"/>
      <c r="N11" s="160"/>
      <c r="O11" s="163"/>
      <c r="P11" s="166"/>
    </row>
    <row r="12" spans="1:16" ht="64.900000000000006" customHeight="1" x14ac:dyDescent="0.25">
      <c r="A12" s="152"/>
      <c r="B12" s="155"/>
      <c r="C12" s="15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8"/>
      <c r="N12" s="160"/>
      <c r="O12" s="163"/>
      <c r="P12" s="166"/>
    </row>
    <row r="13" spans="1:16" ht="93.6" customHeight="1" x14ac:dyDescent="0.25">
      <c r="A13" s="152"/>
      <c r="B13" s="155"/>
      <c r="C13" s="15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8"/>
      <c r="N13" s="160"/>
      <c r="O13" s="163"/>
      <c r="P13" s="166"/>
    </row>
    <row r="14" spans="1:16" ht="73.150000000000006" customHeight="1" x14ac:dyDescent="0.25">
      <c r="A14" s="152"/>
      <c r="B14" s="155"/>
      <c r="C14" s="15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8"/>
      <c r="N14" s="160"/>
      <c r="O14" s="163"/>
      <c r="P14" s="166"/>
    </row>
    <row r="15" spans="1:16" ht="51" customHeight="1" x14ac:dyDescent="0.25">
      <c r="A15" s="153"/>
      <c r="B15" s="156"/>
      <c r="C15" s="15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59"/>
      <c r="N15" s="161"/>
      <c r="O15" s="164"/>
      <c r="P15" s="16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СВОД</vt:lpstr>
      <vt:lpstr>Лист1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2017-03-15T07:56:58Z</cp:lastPrinted>
  <dcterms:created xsi:type="dcterms:W3CDTF">2006-09-16T00:00:00Z</dcterms:created>
  <dcterms:modified xsi:type="dcterms:W3CDTF">2023-05-12T13:44:25Z</dcterms:modified>
</cp:coreProperties>
</file>