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_FilterDatabase" localSheetId="0" hidden="1">СВОД!$A$4:$P$6</definedName>
    <definedName name="_xlnm.Print_Titles" localSheetId="0">СВОД!$4:$6</definedName>
    <definedName name="_xlnm.Print_Area" localSheetId="0">СВОД!$A$1:$P$118</definedName>
  </definedNames>
  <calcPr calcId="125725"/>
</workbook>
</file>

<file path=xl/calcChain.xml><?xml version="1.0" encoding="utf-8"?>
<calcChain xmlns="http://schemas.openxmlformats.org/spreadsheetml/2006/main">
  <c r="N46" i="1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58"/>
  <c r="N82"/>
  <c r="N81"/>
  <c r="N80"/>
  <c r="N79"/>
  <c r="N78"/>
  <c r="N77"/>
  <c r="N76"/>
  <c r="I76"/>
  <c r="J76" s="1"/>
  <c r="N75"/>
  <c r="I75"/>
  <c r="J75" s="1"/>
  <c r="N74"/>
  <c r="I74"/>
  <c r="J74" s="1"/>
  <c r="N73"/>
  <c r="I73"/>
  <c r="J73" s="1"/>
  <c r="N72"/>
  <c r="I72"/>
  <c r="E72"/>
  <c r="N47" l="1"/>
  <c r="J72"/>
  <c r="O72" s="1"/>
  <c r="N70"/>
  <c r="N69"/>
  <c r="N68"/>
  <c r="N67"/>
  <c r="N66"/>
  <c r="N65"/>
  <c r="N64"/>
  <c r="I64"/>
  <c r="J64" s="1"/>
  <c r="N63"/>
  <c r="I63"/>
  <c r="J63" s="1"/>
  <c r="N62"/>
  <c r="I62"/>
  <c r="J62" s="1"/>
  <c r="N61"/>
  <c r="I61"/>
  <c r="J61" s="1"/>
  <c r="E60"/>
  <c r="I60"/>
  <c r="N60"/>
  <c r="N57"/>
  <c r="N56"/>
  <c r="N55"/>
  <c r="N54"/>
  <c r="N53"/>
  <c r="N52"/>
  <c r="I52"/>
  <c r="J52" s="1"/>
  <c r="N51"/>
  <c r="I51"/>
  <c r="J51" s="1"/>
  <c r="N50"/>
  <c r="I50"/>
  <c r="J50" s="1"/>
  <c r="N49"/>
  <c r="I49"/>
  <c r="J49" s="1"/>
  <c r="E48"/>
  <c r="I48"/>
  <c r="N48"/>
  <c r="E7"/>
  <c r="I7"/>
  <c r="N8"/>
  <c r="N9"/>
  <c r="N10"/>
  <c r="N11"/>
  <c r="N12"/>
  <c r="N13"/>
  <c r="N14"/>
  <c r="N15"/>
  <c r="N16"/>
  <c r="N7"/>
  <c r="I8"/>
  <c r="J8" s="1"/>
  <c r="I9"/>
  <c r="J9" s="1"/>
  <c r="I10"/>
  <c r="J10" s="1"/>
  <c r="I11"/>
  <c r="J11" s="1"/>
  <c r="N84" l="1"/>
  <c r="J60"/>
  <c r="O60" s="1"/>
  <c r="J7"/>
  <c r="O7" s="1"/>
  <c r="J48"/>
  <c r="O48" s="1"/>
</calcChain>
</file>

<file path=xl/sharedStrings.xml><?xml version="1.0" encoding="utf-8"?>
<sst xmlns="http://schemas.openxmlformats.org/spreadsheetml/2006/main" count="138" uniqueCount="108">
  <si>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</si>
  <si>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</si>
  <si>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</si>
  <si>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</si>
  <si>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</si>
  <si>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</si>
  <si>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</si>
  <si>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</si>
  <si>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</si>
  <si>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</si>
  <si>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</si>
  <si>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</si>
  <si>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</si>
  <si>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</si>
  <si>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</si>
  <si>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</si>
  <si>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</si>
  <si>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</si>
  <si>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</si>
  <si>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</si>
  <si>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</si>
  <si>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</si>
  <si>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</si>
  <si>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</si>
  <si>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</si>
  <si>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</si>
  <si>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</si>
  <si>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</si>
  <si>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</si>
  <si>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</si>
  <si>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</si>
  <si>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</si>
  <si>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</si>
  <si>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</si>
  <si>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</si>
  <si>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</si>
  <si>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</si>
  <si>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Информация по выполнению основных мероприятий за 2015 год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</si>
  <si>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</si>
  <si>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</si>
  <si>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</si>
  <si>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</si>
  <si>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</si>
  <si>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Фактически освоенный объем финансирования программы за 2015 г., тыс. рублей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</si>
  <si>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</si>
  <si>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</si>
  <si>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</si>
  <si>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</si>
  <si>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</si>
  <si>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</si>
  <si>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Целевое значение на 2015 г.</t>
  </si>
  <si>
    <t>Степень достижения целевого значений, %</t>
  </si>
  <si>
    <t>13=12/11*100%</t>
  </si>
  <si>
    <t>Уровень эффективности реализации программы</t>
  </si>
  <si>
    <t>14= общая степень  достижения цели/9столбец*100%</t>
  </si>
  <si>
    <t>Наименование показателя,             единица измерения</t>
  </si>
  <si>
    <t>Итого общая степень достижения целей программы</t>
  </si>
  <si>
    <t>Фактическое значение за 2015 г.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</si>
  <si>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</si>
  <si>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Число основных мероприятий, запланированных к реализации в 2015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</si>
  <si>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2015 г., тыс. рублей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</si>
  <si>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</si>
  <si>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</si>
  <si>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</si>
  <si>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</si>
  <si>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</si>
  <si>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Сводный годовой отчет об эффективности реализации  муниципальных программ Темниковского  муниципального района за 2015 год</t>
  </si>
  <si>
    <t>1. Индекс производства продукции сельского хозяйства в хозяйствах всех категорий (в сопоставимых ценах), в % к предыдущему  году</t>
  </si>
  <si>
    <t>2. Индекс производства продукции растениеводства (в сопаставимых ценах), в  % к предыдущему</t>
  </si>
  <si>
    <t>3. Индекс производства продукции  животноводства (в сопаставимых ценах), в % к предыдущему году</t>
  </si>
  <si>
    <t>4.Индекс физического объема инвестиций в основной капитал сельского хозяйства, в % к предыдущему году</t>
  </si>
  <si>
    <t>5.Рентабельность сельскохозяйственных организаций (с учетом субсидий, %)</t>
  </si>
  <si>
    <t>6.Среднемесячная номинальная заработная плата в сельском хозяйстве (по сельхозпредприятиям, не относящимся к субъектам малого предпринимательства), руб.</t>
  </si>
  <si>
    <t>7.Индекс производительности труда  к предыдущему году</t>
  </si>
  <si>
    <t>8.Количество высокопроизводительных  рабочих мест, ед</t>
  </si>
  <si>
    <t>9.Удельный вес затрат  на приобретение энергоресурсов  в структуре затрат на основное производство продукции сельского хозяйства, %</t>
  </si>
  <si>
    <t>10.Произвоство  зерновых и зернобобовых во всех категориях хозяйств, тонн</t>
  </si>
  <si>
    <t>11.Произвоство  картофеля всех категориях хозяйств, тонн</t>
  </si>
  <si>
    <t>12.Площадь закладки многолетних насаждений, га</t>
  </si>
  <si>
    <t>13.Производство скота и птицы на убой в хозяйствах всех категорий (в живом весе), тонн</t>
  </si>
  <si>
    <t>14.Поголовье крупного рогатого скота специализированных  мясных пород и помесного скота  полученного от скрещвания со специализированными мясными породами в сельскохозяйственных организациях, крестьянских (фермерских) хозяйствах, включая индивидуальных предпринимателей,  гол</t>
  </si>
  <si>
    <t>15.Количество хозяйств начинающих   фермеров, осуществивших проекты создания и развития своих хозяйств с помощью государственной поддержки, ед</t>
  </si>
  <si>
    <t>16.Количество построенных или реконструированных семейных животноводческих ферм, ед</t>
  </si>
  <si>
    <t>17.Площадь земельных участков, оформленных в собственность К(Ф)Х, га</t>
  </si>
  <si>
    <t>18.Объемы приобретения, сельскохозяйственной техники: тракторы, ед</t>
  </si>
  <si>
    <t>19.зерноуборочные комбайны, ед</t>
  </si>
  <si>
    <t>20.кормоуборочные комбайны, ед</t>
  </si>
  <si>
    <t>21.Рост применения биологических средств защиты растений и микробиологических удобрений в растениеводстве, в % к  2012 году</t>
  </si>
  <si>
    <t>22.Прирост объема производства растениеводства продукции растениеводства на землях сельскохозяйственного назначения реализации мероприятий подпрограммы  ( с нарастающим итогом), га</t>
  </si>
  <si>
    <t>23.Ввод в эксплуатацию мелиорируемых земель  за счет реконструкции, технического перевооружения и строительство новых мелиоративных систем, включая мелиоративные системы общего и индивидуального пользования, га</t>
  </si>
  <si>
    <t>24.Защита земель  от водной эрозии, затопления за счет проведения противопаводковых мероприятий, га</t>
  </si>
  <si>
    <t>25.Предотвращение выбытия из сельскохозяйственного оборота сельскохозяйственных угодий, га</t>
  </si>
  <si>
    <t>26.Вовлечение  в оборот выбывших сельскохозяйственных угодий за счет проведения культуротехнических работ, га</t>
  </si>
  <si>
    <t>27.Защита и сохранение  сельскохозяйственных угодий от ветровой эрозии за счет проведения агролесомелиоративных мероприятий, га</t>
  </si>
  <si>
    <t>28.Сохранение существующих и создание новых рабочих мест</t>
  </si>
  <si>
    <t>29.Внесение минеральных удобрений, т.д. в</t>
  </si>
  <si>
    <t>30.Производство молока в хозяйствах всех категорий, тонн</t>
  </si>
  <si>
    <t>31. Товарность молока  сельскохозяйственных организациях, крестьянских (ФЕРМЕРСКИХ ХОЗЯЙСТВАХ), включая индивидуальных предпринимателей, %</t>
  </si>
  <si>
    <t>32.Сохранность  племенного маточного поголовья  сельскохозяйственных животных к уровню предыдущего года, %</t>
  </si>
  <si>
    <t>33.Реализация племенного молодняка крупного рогатого скота мясных  пород на 100 голов маток, гол</t>
  </si>
  <si>
    <t>34. Реализация племенного молодняка крупного рогатого скота молочных пород на 100 голов маток, гол</t>
  </si>
  <si>
    <t xml:space="preserve">35.Удельный вес племенных коров  молочного направления в общем  поголовье молочных коров, % </t>
  </si>
  <si>
    <t>36. Доля семян новых сортов  в общем объеме  высеянных семян, %</t>
  </si>
  <si>
    <t>37. Доля  площади  посевов элиты новых сортов в общей площади  семенных посевов, %</t>
  </si>
  <si>
    <t>38.Уровень обеспечения сельскохозяйственных организаций квалифицированными специалистами, %</t>
  </si>
  <si>
    <t>39.Количество специалистов , прошедших профессиональную подготовку, переподготовку и повышение квалификации по аграрным направлениям, чел</t>
  </si>
  <si>
    <t>40.Доля молодых специалистов, в общей численности  квалифицированных специалистов сельскохозяйственных организаций, %</t>
  </si>
  <si>
    <t>Муниципальная программа развития  сельского хозяйства и регулирования рынков  сельскохозяйственной продукции, сырья и продовольствия в  Темниковском  муниципальном районе на 2013 -2020 годы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</si>
</sst>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7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29" xfId="106" applyNumberFormat="1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top" wrapText="1"/>
    </xf>
    <xf numFmtId="0" fontId="0" fillId="0" borderId="2" xfId="0" applyBorder="1"/>
    <xf numFmtId="0" fontId="21" fillId="0" borderId="2" xfId="0" applyFont="1" applyBorder="1"/>
    <xf numFmtId="0" fontId="21" fillId="0" borderId="2" xfId="0" applyFont="1" applyBorder="1" applyAlignment="1">
      <alignment textRotation="90"/>
    </xf>
    <xf numFmtId="0" fontId="21" fillId="0" borderId="29" xfId="0" applyFont="1" applyBorder="1"/>
    <xf numFmtId="0" fontId="21" fillId="0" borderId="2" xfId="0" applyFont="1" applyBorder="1" applyAlignment="1">
      <alignment textRotation="90" wrapText="1"/>
    </xf>
    <xf numFmtId="0" fontId="21" fillId="0" borderId="5" xfId="0" applyFont="1" applyBorder="1" applyAlignment="1">
      <alignment textRotation="90" wrapText="1"/>
    </xf>
    <xf numFmtId="0" fontId="21" fillId="0" borderId="0" xfId="0" applyFont="1" applyBorder="1"/>
    <xf numFmtId="0" fontId="21" fillId="0" borderId="12" xfId="0" applyFont="1" applyBorder="1"/>
    <xf numFmtId="0" fontId="21" fillId="0" borderId="31" xfId="0" applyFont="1" applyBorder="1"/>
    <xf numFmtId="0" fontId="21" fillId="0" borderId="32" xfId="0" applyFont="1" applyBorder="1"/>
    <xf numFmtId="0" fontId="21" fillId="0" borderId="2" xfId="0" applyFont="1" applyBorder="1" applyAlignment="1">
      <alignment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" fillId="0" borderId="37" xfId="2" applyFont="1" applyFill="1" applyBorder="1" applyAlignment="1">
      <alignment vertical="center" wrapText="1"/>
    </xf>
    <xf numFmtId="0" fontId="1" fillId="0" borderId="34" xfId="2" applyFont="1" applyFill="1" applyBorder="1" applyAlignment="1">
      <alignment vertical="center" wrapText="1"/>
    </xf>
    <xf numFmtId="0" fontId="2" fillId="0" borderId="26" xfId="57" applyFont="1" applyFill="1" applyBorder="1" applyAlignment="1">
      <alignment vertical="center" wrapText="1"/>
    </xf>
    <xf numFmtId="0" fontId="2" fillId="0" borderId="27" xfId="57" applyFont="1" applyFill="1" applyBorder="1" applyAlignment="1">
      <alignment vertical="center" wrapText="1"/>
    </xf>
    <xf numFmtId="0" fontId="2" fillId="0" borderId="28" xfId="57" applyFont="1" applyFill="1" applyBorder="1" applyAlignment="1">
      <alignment vertical="center" wrapText="1"/>
    </xf>
    <xf numFmtId="0" fontId="10" fillId="0" borderId="26" xfId="2" applyFont="1" applyFill="1" applyBorder="1" applyAlignment="1">
      <alignment vertical="center" wrapText="1"/>
    </xf>
    <xf numFmtId="0" fontId="10" fillId="0" borderId="27" xfId="2" applyFont="1" applyFill="1" applyBorder="1" applyAlignment="1">
      <alignment vertical="center" wrapText="1"/>
    </xf>
    <xf numFmtId="0" fontId="10" fillId="0" borderId="28" xfId="2" applyFont="1" applyFill="1" applyBorder="1" applyAlignment="1">
      <alignment vertical="center" wrapText="1"/>
    </xf>
    <xf numFmtId="0" fontId="2" fillId="0" borderId="26" xfId="2" applyFont="1" applyFill="1" applyBorder="1" applyAlignment="1">
      <alignment vertical="center"/>
    </xf>
    <xf numFmtId="0" fontId="2" fillId="0" borderId="27" xfId="2" applyFont="1" applyFill="1" applyBorder="1" applyAlignment="1">
      <alignment vertical="center"/>
    </xf>
    <xf numFmtId="0" fontId="2" fillId="0" borderId="28" xfId="2" applyFont="1" applyFill="1" applyBorder="1" applyAlignment="1">
      <alignment vertical="center"/>
    </xf>
    <xf numFmtId="0" fontId="1" fillId="0" borderId="35" xfId="2" applyFont="1" applyFill="1" applyBorder="1" applyAlignment="1">
      <alignment vertical="center" wrapText="1"/>
    </xf>
    <xf numFmtId="0" fontId="1" fillId="0" borderId="38" xfId="2" applyFont="1" applyFill="1" applyBorder="1" applyAlignment="1">
      <alignment vertical="center" wrapText="1"/>
    </xf>
    <xf numFmtId="0" fontId="1" fillId="0" borderId="4" xfId="2" applyFont="1" applyFill="1" applyBorder="1" applyAlignment="1">
      <alignment vertical="center" wrapText="1"/>
    </xf>
    <xf numFmtId="0" fontId="1" fillId="0" borderId="36" xfId="2" applyFont="1" applyFill="1" applyBorder="1" applyAlignment="1">
      <alignment vertical="center" wrapText="1"/>
    </xf>
    <xf numFmtId="0" fontId="21" fillId="0" borderId="3" xfId="0" applyFont="1" applyFill="1" applyBorder="1"/>
    <xf numFmtId="0" fontId="3" fillId="0" borderId="2" xfId="106" applyNumberFormat="1" applyFont="1" applyFill="1" applyBorder="1" applyAlignment="1">
      <alignment horizontal="center" vertical="center" wrapText="1"/>
    </xf>
    <xf numFmtId="0" fontId="22" fillId="0" borderId="33" xfId="0" applyFont="1" applyBorder="1" applyAlignment="1">
      <alignment horizontal="left" wrapText="1"/>
    </xf>
    <xf numFmtId="0" fontId="1" fillId="0" borderId="2" xfId="2" applyFont="1" applyFill="1" applyBorder="1" applyAlignment="1">
      <alignment vertical="center" wrapText="1"/>
    </xf>
    <xf numFmtId="0" fontId="0" fillId="0" borderId="2" xfId="0" applyFont="1" applyFill="1" applyBorder="1"/>
    <xf numFmtId="0" fontId="22" fillId="0" borderId="0" xfId="0" applyFont="1" applyAlignment="1">
      <alignment wrapText="1"/>
    </xf>
    <xf numFmtId="0" fontId="22" fillId="0" borderId="39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1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21" fillId="0" borderId="2" xfId="0" applyFont="1" applyBorder="1" applyAlignment="1">
      <alignment horizontal="center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0" fillId="0" borderId="8" xfId="57" applyFont="1" applyFill="1" applyBorder="1" applyAlignment="1">
      <alignment horizontal="center" vertical="center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" fillId="0" borderId="23" xfId="57" applyFont="1" applyFill="1" applyBorder="1" applyAlignment="1">
      <alignment horizontal="left" vertical="center" wrapText="1"/>
    </xf>
    <xf numFmtId="0" fontId="1" fillId="0" borderId="24" xfId="57" applyFont="1" applyFill="1" applyBorder="1" applyAlignment="1">
      <alignment horizontal="left" vertical="center" wrapText="1"/>
    </xf>
    <xf numFmtId="0" fontId="1" fillId="0" borderId="25" xfId="57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29" xfId="2" applyFont="1" applyFill="1" applyBorder="1" applyAlignment="1">
      <alignment horizontal="center" vertical="center"/>
    </xf>
    <xf numFmtId="0" fontId="2" fillId="2" borderId="30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9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84"/>
  <sheetViews>
    <sheetView tabSelected="1" zoomScaleNormal="100" zoomScaleSheetLayoutView="80" workbookViewId="0">
      <selection activeCell="K12" sqref="K12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41" t="s">
        <v>66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</row>
    <row r="3" spans="1:130" s="30" customFormat="1" ht="23.45" customHeight="1" thickBot="1">
      <c r="Q3" s="31"/>
      <c r="R3" s="31"/>
    </row>
    <row r="4" spans="1:130" s="32" customFormat="1" ht="80.25" customHeight="1">
      <c r="A4" s="85" t="s">
        <v>0</v>
      </c>
      <c r="B4" s="86" t="s">
        <v>36</v>
      </c>
      <c r="C4" s="87" t="s">
        <v>37</v>
      </c>
      <c r="D4" s="88"/>
      <c r="E4" s="89"/>
      <c r="F4" s="90" t="s">
        <v>42</v>
      </c>
      <c r="G4" s="91"/>
      <c r="H4" s="91"/>
      <c r="I4" s="91"/>
      <c r="J4" s="92"/>
      <c r="K4" s="93" t="s">
        <v>48</v>
      </c>
      <c r="L4" s="94"/>
      <c r="M4" s="94"/>
      <c r="N4" s="95"/>
      <c r="O4" s="86" t="s">
        <v>53</v>
      </c>
      <c r="P4" s="96" t="s">
        <v>58</v>
      </c>
      <c r="Q4" s="33"/>
      <c r="R4" s="33"/>
    </row>
    <row r="5" spans="1:130" s="32" customFormat="1" ht="168" customHeight="1">
      <c r="A5" s="97"/>
      <c r="B5" s="98"/>
      <c r="C5" s="41" t="s">
        <v>59</v>
      </c>
      <c r="D5" s="41" t="s">
        <v>38</v>
      </c>
      <c r="E5" s="42" t="s">
        <v>39</v>
      </c>
      <c r="F5" s="42" t="s">
        <v>3</v>
      </c>
      <c r="G5" s="43" t="s">
        <v>60</v>
      </c>
      <c r="H5" s="43" t="s">
        <v>43</v>
      </c>
      <c r="I5" s="43" t="s">
        <v>45</v>
      </c>
      <c r="J5" s="43" t="s">
        <v>46</v>
      </c>
      <c r="K5" s="43" t="s">
        <v>55</v>
      </c>
      <c r="L5" s="44" t="s">
        <v>50</v>
      </c>
      <c r="M5" s="44" t="s">
        <v>57</v>
      </c>
      <c r="N5" s="44" t="s">
        <v>51</v>
      </c>
      <c r="O5" s="98"/>
      <c r="P5" s="99"/>
      <c r="Q5" s="33"/>
      <c r="R5" s="33"/>
    </row>
    <row r="6" spans="1:130" s="26" customFormat="1" ht="63" customHeight="1">
      <c r="A6" s="45"/>
      <c r="B6" s="41">
        <v>1</v>
      </c>
      <c r="C6" s="41">
        <v>2</v>
      </c>
      <c r="D6" s="41">
        <v>3</v>
      </c>
      <c r="E6" s="41" t="s">
        <v>40</v>
      </c>
      <c r="F6" s="41">
        <v>5</v>
      </c>
      <c r="G6" s="41">
        <v>6</v>
      </c>
      <c r="H6" s="41">
        <v>7</v>
      </c>
      <c r="I6" s="41" t="s">
        <v>44</v>
      </c>
      <c r="J6" s="41" t="s">
        <v>47</v>
      </c>
      <c r="K6" s="41">
        <v>10</v>
      </c>
      <c r="L6" s="41">
        <v>11</v>
      </c>
      <c r="M6" s="41">
        <v>12</v>
      </c>
      <c r="N6" s="41" t="s">
        <v>52</v>
      </c>
      <c r="O6" s="46" t="s">
        <v>54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78" customHeight="1">
      <c r="A7" s="132">
        <v>1</v>
      </c>
      <c r="B7" s="145" t="s">
        <v>107</v>
      </c>
      <c r="C7" s="69"/>
      <c r="D7" s="69"/>
      <c r="E7" s="69" t="e">
        <f>D7/C7*100</f>
        <v>#DIV/0!</v>
      </c>
      <c r="F7" s="40" t="s">
        <v>6</v>
      </c>
      <c r="G7" s="48">
        <v>422</v>
      </c>
      <c r="H7" s="48">
        <v>161</v>
      </c>
      <c r="I7" s="48">
        <f>H7/G7*100</f>
        <v>38.15165876777251</v>
      </c>
      <c r="J7" s="71" t="e">
        <f>E7/I7*100</f>
        <v>#DIV/0!</v>
      </c>
      <c r="K7" s="49" t="s">
        <v>67</v>
      </c>
      <c r="L7" s="50">
        <v>102.6</v>
      </c>
      <c r="M7" s="51">
        <v>104.5</v>
      </c>
      <c r="N7" s="52">
        <f>M7/L7*100</f>
        <v>101.85185185185186</v>
      </c>
      <c r="O7" s="114" t="e">
        <f>N47/J7*100</f>
        <v>#DIV/0!</v>
      </c>
      <c r="P7" s="11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33"/>
      <c r="B8" s="146"/>
      <c r="C8" s="120" t="s">
        <v>41</v>
      </c>
      <c r="D8" s="121"/>
      <c r="E8" s="122"/>
      <c r="F8" s="53" t="s">
        <v>63</v>
      </c>
      <c r="G8" s="54"/>
      <c r="H8" s="54"/>
      <c r="I8" s="48" t="e">
        <f>H8/G8*100</f>
        <v>#DIV/0!</v>
      </c>
      <c r="J8" s="71" t="e">
        <f>E8/I8*100</f>
        <v>#DIV/0!</v>
      </c>
      <c r="K8" s="84" t="s">
        <v>68</v>
      </c>
      <c r="L8" s="44">
        <v>102.2</v>
      </c>
      <c r="M8" s="51">
        <v>119.5</v>
      </c>
      <c r="N8" s="52">
        <f t="shared" ref="N8:N46" si="0">M8/L8*100</f>
        <v>116.92759295499022</v>
      </c>
      <c r="O8" s="115"/>
      <c r="P8" s="118"/>
      <c r="Q8" s="33"/>
      <c r="R8" s="33"/>
    </row>
    <row r="9" spans="1:130" s="32" customFormat="1" ht="76.5" customHeight="1">
      <c r="A9" s="133"/>
      <c r="B9" s="146"/>
      <c r="C9" s="123"/>
      <c r="D9" s="124"/>
      <c r="E9" s="125"/>
      <c r="F9" s="53" t="s">
        <v>62</v>
      </c>
      <c r="G9" s="54"/>
      <c r="H9" s="54">
        <v>161</v>
      </c>
      <c r="I9" s="48" t="e">
        <f>H9/G9*100</f>
        <v>#DIV/0!</v>
      </c>
      <c r="J9" s="71" t="e">
        <f>E9/I9*100</f>
        <v>#DIV/0!</v>
      </c>
      <c r="K9" s="84" t="s">
        <v>69</v>
      </c>
      <c r="L9" s="50">
        <v>103.1</v>
      </c>
      <c r="M9" s="51">
        <v>89.8</v>
      </c>
      <c r="N9" s="52">
        <f t="shared" si="0"/>
        <v>87.099903006789532</v>
      </c>
      <c r="O9" s="115"/>
      <c r="P9" s="118"/>
      <c r="Q9" s="33"/>
      <c r="R9" s="33"/>
    </row>
    <row r="10" spans="1:130" s="32" customFormat="1" ht="65.25" customHeight="1" thickBot="1">
      <c r="A10" s="133"/>
      <c r="B10" s="146"/>
      <c r="C10" s="123"/>
      <c r="D10" s="124"/>
      <c r="E10" s="125"/>
      <c r="F10" s="53" t="s">
        <v>64</v>
      </c>
      <c r="G10" s="54">
        <v>422</v>
      </c>
      <c r="H10" s="54"/>
      <c r="I10" s="48">
        <f>H10/G10*100</f>
        <v>0</v>
      </c>
      <c r="J10" s="101" t="e">
        <f>E10/I10*100</f>
        <v>#DIV/0!</v>
      </c>
      <c r="K10" s="102" t="s">
        <v>70</v>
      </c>
      <c r="L10" s="50">
        <v>108</v>
      </c>
      <c r="M10" s="103">
        <v>104.9</v>
      </c>
      <c r="N10" s="52">
        <f t="shared" si="0"/>
        <v>97.129629629629633</v>
      </c>
      <c r="O10" s="115"/>
      <c r="P10" s="118"/>
      <c r="Q10" s="33"/>
      <c r="R10" s="33"/>
    </row>
    <row r="11" spans="1:130" s="32" customFormat="1" ht="69" customHeight="1" thickBot="1">
      <c r="A11" s="133"/>
      <c r="B11" s="146"/>
      <c r="C11" s="123"/>
      <c r="D11" s="124"/>
      <c r="E11" s="125"/>
      <c r="F11" s="56" t="s">
        <v>65</v>
      </c>
      <c r="G11" s="54"/>
      <c r="H11" s="54"/>
      <c r="I11" s="48" t="e">
        <f>H11/G11*100</f>
        <v>#DIV/0!</v>
      </c>
      <c r="J11" s="101" t="e">
        <f>E11/I11*100</f>
        <v>#DIV/0!</v>
      </c>
      <c r="K11" s="102" t="s">
        <v>71</v>
      </c>
      <c r="L11" s="50">
        <v>37.299999999999997</v>
      </c>
      <c r="M11" s="103">
        <v>37.200000000000003</v>
      </c>
      <c r="N11" s="52">
        <f t="shared" si="0"/>
        <v>99.731903485254705</v>
      </c>
      <c r="O11" s="115"/>
      <c r="P11" s="118"/>
      <c r="Q11" s="34"/>
      <c r="R11" s="33"/>
    </row>
    <row r="12" spans="1:130" ht="110.25" customHeight="1" thickBot="1">
      <c r="A12" s="133"/>
      <c r="B12" s="146"/>
      <c r="C12" s="123"/>
      <c r="D12" s="124"/>
      <c r="E12" s="125"/>
      <c r="F12" s="57"/>
      <c r="G12" s="58"/>
      <c r="H12" s="58"/>
      <c r="I12" s="58"/>
      <c r="J12" s="59"/>
      <c r="K12" s="102" t="s">
        <v>72</v>
      </c>
      <c r="L12" s="104">
        <v>15519</v>
      </c>
      <c r="M12" s="104">
        <v>14918</v>
      </c>
      <c r="N12" s="52">
        <f t="shared" si="0"/>
        <v>96.127327791739162</v>
      </c>
      <c r="O12" s="115"/>
      <c r="P12" s="118"/>
    </row>
    <row r="13" spans="1:130" ht="45.75" customHeight="1" thickBot="1">
      <c r="A13" s="133"/>
      <c r="B13" s="146"/>
      <c r="C13" s="123"/>
      <c r="D13" s="124"/>
      <c r="E13" s="125"/>
      <c r="F13" s="62"/>
      <c r="G13" s="63"/>
      <c r="H13" s="63"/>
      <c r="I13" s="63"/>
      <c r="J13" s="64"/>
      <c r="K13" s="102" t="s">
        <v>73</v>
      </c>
      <c r="L13" s="104">
        <v>104</v>
      </c>
      <c r="M13" s="104">
        <v>112</v>
      </c>
      <c r="N13" s="52">
        <f t="shared" si="0"/>
        <v>107.69230769230769</v>
      </c>
      <c r="O13" s="115"/>
      <c r="P13" s="118"/>
    </row>
    <row r="14" spans="1:130" ht="55.5" customHeight="1" thickBot="1">
      <c r="A14" s="133"/>
      <c r="B14" s="146"/>
      <c r="C14" s="123"/>
      <c r="D14" s="124"/>
      <c r="E14" s="125"/>
      <c r="F14" s="62"/>
      <c r="G14" s="63"/>
      <c r="H14" s="63"/>
      <c r="I14" s="63"/>
      <c r="J14" s="64"/>
      <c r="K14" s="102" t="s">
        <v>74</v>
      </c>
      <c r="L14" s="104">
        <v>215</v>
      </c>
      <c r="M14" s="104">
        <v>187</v>
      </c>
      <c r="N14" s="52">
        <f t="shared" si="0"/>
        <v>86.976744186046503</v>
      </c>
      <c r="O14" s="115"/>
      <c r="P14" s="118"/>
    </row>
    <row r="15" spans="1:130" ht="96.75" customHeight="1" thickBot="1">
      <c r="A15" s="133"/>
      <c r="B15" s="146"/>
      <c r="C15" s="123"/>
      <c r="D15" s="124"/>
      <c r="E15" s="125"/>
      <c r="F15" s="62"/>
      <c r="G15" s="63"/>
      <c r="H15" s="63"/>
      <c r="I15" s="63"/>
      <c r="J15" s="64"/>
      <c r="K15" s="102" t="s">
        <v>75</v>
      </c>
      <c r="L15" s="104">
        <v>10</v>
      </c>
      <c r="M15" s="104">
        <v>10.8</v>
      </c>
      <c r="N15" s="52">
        <f t="shared" si="0"/>
        <v>108</v>
      </c>
      <c r="O15" s="115"/>
      <c r="P15" s="118"/>
    </row>
    <row r="16" spans="1:130" ht="57.75" customHeight="1">
      <c r="A16" s="133"/>
      <c r="B16" s="146"/>
      <c r="C16" s="123"/>
      <c r="D16" s="124"/>
      <c r="E16" s="125"/>
      <c r="F16" s="62"/>
      <c r="G16" s="63"/>
      <c r="H16" s="63"/>
      <c r="I16" s="63"/>
      <c r="J16" s="64"/>
      <c r="K16" s="105" t="s">
        <v>76</v>
      </c>
      <c r="L16" s="104">
        <v>31620</v>
      </c>
      <c r="M16" s="104">
        <v>24274</v>
      </c>
      <c r="N16" s="52">
        <f t="shared" si="0"/>
        <v>76.767868437697658</v>
      </c>
      <c r="O16" s="115"/>
      <c r="P16" s="118"/>
    </row>
    <row r="17" spans="1:16" ht="45" customHeight="1">
      <c r="A17" s="133"/>
      <c r="B17" s="146"/>
      <c r="C17" s="123"/>
      <c r="D17" s="124"/>
      <c r="E17" s="125"/>
      <c r="F17" s="62"/>
      <c r="G17" s="63"/>
      <c r="H17" s="63"/>
      <c r="I17" s="63"/>
      <c r="J17" s="64"/>
      <c r="K17" s="105" t="s">
        <v>77</v>
      </c>
      <c r="L17" s="104">
        <v>19700</v>
      </c>
      <c r="M17" s="104">
        <v>15315</v>
      </c>
      <c r="N17" s="52">
        <f t="shared" si="0"/>
        <v>77.741116751269033</v>
      </c>
      <c r="O17" s="115"/>
      <c r="P17" s="118"/>
    </row>
    <row r="18" spans="1:16" ht="38.25" customHeight="1">
      <c r="A18" s="133"/>
      <c r="B18" s="146"/>
      <c r="C18" s="123"/>
      <c r="D18" s="124"/>
      <c r="E18" s="125"/>
      <c r="F18" s="62"/>
      <c r="G18" s="63"/>
      <c r="H18" s="63"/>
      <c r="I18" s="63"/>
      <c r="J18" s="64"/>
      <c r="K18" s="105" t="s">
        <v>78</v>
      </c>
      <c r="L18" s="104">
        <v>10</v>
      </c>
      <c r="M18" s="104">
        <v>18.2</v>
      </c>
      <c r="N18" s="52">
        <f t="shared" si="0"/>
        <v>181.99999999999997</v>
      </c>
      <c r="O18" s="115"/>
      <c r="P18" s="118"/>
    </row>
    <row r="19" spans="1:16" ht="66.75" customHeight="1" thickBot="1">
      <c r="A19" s="133"/>
      <c r="B19" s="146"/>
      <c r="C19" s="123"/>
      <c r="D19" s="124"/>
      <c r="E19" s="125"/>
      <c r="F19" s="62"/>
      <c r="G19" s="63"/>
      <c r="H19" s="63"/>
      <c r="I19" s="63"/>
      <c r="J19" s="64"/>
      <c r="K19" s="102" t="s">
        <v>79</v>
      </c>
      <c r="L19" s="104">
        <v>1677</v>
      </c>
      <c r="M19" s="104">
        <v>905.7</v>
      </c>
      <c r="N19" s="52">
        <f t="shared" si="0"/>
        <v>54.00715563506261</v>
      </c>
      <c r="O19" s="115"/>
      <c r="P19" s="118"/>
    </row>
    <row r="20" spans="1:16" ht="205.5" customHeight="1" thickBot="1">
      <c r="A20" s="133"/>
      <c r="B20" s="146"/>
      <c r="C20" s="123"/>
      <c r="D20" s="124"/>
      <c r="E20" s="125"/>
      <c r="F20" s="62"/>
      <c r="G20" s="63"/>
      <c r="H20" s="63"/>
      <c r="I20" s="63"/>
      <c r="J20" s="64"/>
      <c r="K20" s="106" t="s">
        <v>80</v>
      </c>
      <c r="L20" s="104">
        <v>2596</v>
      </c>
      <c r="M20" s="104">
        <v>2623</v>
      </c>
      <c r="N20" s="52">
        <f t="shared" si="0"/>
        <v>101.04006163328197</v>
      </c>
      <c r="O20" s="115"/>
      <c r="P20" s="118"/>
    </row>
    <row r="21" spans="1:16" ht="106.5" customHeight="1" thickBot="1">
      <c r="A21" s="133"/>
      <c r="B21" s="146"/>
      <c r="C21" s="123"/>
      <c r="D21" s="124"/>
      <c r="E21" s="125"/>
      <c r="F21" s="62"/>
      <c r="G21" s="63"/>
      <c r="H21" s="63"/>
      <c r="I21" s="63"/>
      <c r="J21" s="64"/>
      <c r="K21" s="102" t="s">
        <v>81</v>
      </c>
      <c r="L21" s="104">
        <v>3</v>
      </c>
      <c r="M21" s="104">
        <v>0</v>
      </c>
      <c r="N21" s="52">
        <f t="shared" si="0"/>
        <v>0</v>
      </c>
      <c r="O21" s="115"/>
      <c r="P21" s="118"/>
    </row>
    <row r="22" spans="1:16" ht="66.75" customHeight="1" thickBot="1">
      <c r="A22" s="133"/>
      <c r="B22" s="146"/>
      <c r="C22" s="123"/>
      <c r="D22" s="124"/>
      <c r="E22" s="125"/>
      <c r="F22" s="62"/>
      <c r="G22" s="63"/>
      <c r="H22" s="63"/>
      <c r="I22" s="63"/>
      <c r="J22" s="64"/>
      <c r="K22" s="102" t="s">
        <v>82</v>
      </c>
      <c r="L22" s="104">
        <v>1</v>
      </c>
      <c r="M22" s="104">
        <v>0</v>
      </c>
      <c r="N22" s="52">
        <f t="shared" si="0"/>
        <v>0</v>
      </c>
      <c r="O22" s="115"/>
      <c r="P22" s="118"/>
    </row>
    <row r="23" spans="1:16" ht="54.75" customHeight="1" thickBot="1">
      <c r="A23" s="133"/>
      <c r="B23" s="146"/>
      <c r="C23" s="123"/>
      <c r="D23" s="124"/>
      <c r="E23" s="125"/>
      <c r="F23" s="62"/>
      <c r="G23" s="63"/>
      <c r="H23" s="63"/>
      <c r="I23" s="63"/>
      <c r="J23" s="64"/>
      <c r="K23" s="102" t="s">
        <v>83</v>
      </c>
      <c r="L23" s="104">
        <v>400</v>
      </c>
      <c r="M23" s="104">
        <v>0</v>
      </c>
      <c r="N23" s="52">
        <f t="shared" si="0"/>
        <v>0</v>
      </c>
      <c r="O23" s="115"/>
      <c r="P23" s="118"/>
    </row>
    <row r="24" spans="1:16" ht="66.75" customHeight="1" thickBot="1">
      <c r="A24" s="133"/>
      <c r="B24" s="146"/>
      <c r="C24" s="123"/>
      <c r="D24" s="124"/>
      <c r="E24" s="125"/>
      <c r="F24" s="62"/>
      <c r="G24" s="63"/>
      <c r="H24" s="63"/>
      <c r="I24" s="63"/>
      <c r="J24" s="64"/>
      <c r="K24" s="102" t="s">
        <v>84</v>
      </c>
      <c r="L24" s="104">
        <v>5</v>
      </c>
      <c r="M24" s="104">
        <v>4</v>
      </c>
      <c r="N24" s="52">
        <f t="shared" si="0"/>
        <v>80</v>
      </c>
      <c r="O24" s="115"/>
      <c r="P24" s="118"/>
    </row>
    <row r="25" spans="1:16" ht="31.5" customHeight="1" thickBot="1">
      <c r="A25" s="133"/>
      <c r="B25" s="146"/>
      <c r="C25" s="123"/>
      <c r="D25" s="124"/>
      <c r="E25" s="125"/>
      <c r="F25" s="62"/>
      <c r="G25" s="63"/>
      <c r="H25" s="63"/>
      <c r="I25" s="63"/>
      <c r="J25" s="64"/>
      <c r="K25" s="102" t="s">
        <v>85</v>
      </c>
      <c r="L25" s="104">
        <v>4</v>
      </c>
      <c r="M25" s="104">
        <v>5</v>
      </c>
      <c r="N25" s="52">
        <f t="shared" si="0"/>
        <v>125</v>
      </c>
      <c r="O25" s="115"/>
      <c r="P25" s="118"/>
    </row>
    <row r="26" spans="1:16" ht="33" customHeight="1" thickBot="1">
      <c r="A26" s="133"/>
      <c r="B26" s="146"/>
      <c r="C26" s="123"/>
      <c r="D26" s="124"/>
      <c r="E26" s="125"/>
      <c r="F26" s="62"/>
      <c r="G26" s="63"/>
      <c r="H26" s="63"/>
      <c r="I26" s="63"/>
      <c r="J26" s="64"/>
      <c r="K26" s="102" t="s">
        <v>86</v>
      </c>
      <c r="L26" s="104">
        <v>1</v>
      </c>
      <c r="M26" s="104">
        <v>0</v>
      </c>
      <c r="N26" s="52">
        <f t="shared" si="0"/>
        <v>0</v>
      </c>
      <c r="O26" s="115"/>
      <c r="P26" s="118"/>
    </row>
    <row r="27" spans="1:16" ht="114" customHeight="1" thickBot="1">
      <c r="A27" s="133"/>
      <c r="B27" s="146"/>
      <c r="C27" s="123"/>
      <c r="D27" s="124"/>
      <c r="E27" s="125"/>
      <c r="F27" s="62"/>
      <c r="G27" s="63"/>
      <c r="H27" s="63"/>
      <c r="I27" s="63"/>
      <c r="J27" s="64"/>
      <c r="K27" s="102" t="s">
        <v>87</v>
      </c>
      <c r="L27" s="104">
        <v>27.1</v>
      </c>
      <c r="M27" s="104">
        <v>32.1</v>
      </c>
      <c r="N27" s="52">
        <f t="shared" si="0"/>
        <v>118.45018450184502</v>
      </c>
      <c r="O27" s="115"/>
      <c r="P27" s="118"/>
    </row>
    <row r="28" spans="1:16" ht="125.25" customHeight="1" thickBot="1">
      <c r="A28" s="133"/>
      <c r="B28" s="146"/>
      <c r="C28" s="123"/>
      <c r="D28" s="124"/>
      <c r="E28" s="125"/>
      <c r="F28" s="62"/>
      <c r="G28" s="63"/>
      <c r="H28" s="63"/>
      <c r="I28" s="63"/>
      <c r="J28" s="64"/>
      <c r="K28" s="102" t="s">
        <v>88</v>
      </c>
      <c r="L28" s="104">
        <v>34.299999999999997</v>
      </c>
      <c r="M28" s="104">
        <v>75</v>
      </c>
      <c r="N28" s="52">
        <f t="shared" si="0"/>
        <v>218.65889212827989</v>
      </c>
      <c r="O28" s="115"/>
      <c r="P28" s="118"/>
    </row>
    <row r="29" spans="1:16" ht="172.5" customHeight="1" thickBot="1">
      <c r="A29" s="133"/>
      <c r="B29" s="146"/>
      <c r="C29" s="123"/>
      <c r="D29" s="124"/>
      <c r="E29" s="125"/>
      <c r="F29" s="62"/>
      <c r="G29" s="63"/>
      <c r="H29" s="63"/>
      <c r="I29" s="63"/>
      <c r="J29" s="64"/>
      <c r="K29" s="102" t="s">
        <v>89</v>
      </c>
      <c r="L29" s="104">
        <v>67</v>
      </c>
      <c r="M29" s="104">
        <v>0</v>
      </c>
      <c r="N29" s="52">
        <f t="shared" si="0"/>
        <v>0</v>
      </c>
      <c r="O29" s="115"/>
      <c r="P29" s="118"/>
    </row>
    <row r="30" spans="1:16" ht="81" customHeight="1" thickBot="1">
      <c r="A30" s="133"/>
      <c r="B30" s="146"/>
      <c r="C30" s="123"/>
      <c r="D30" s="124"/>
      <c r="E30" s="125"/>
      <c r="F30" s="62"/>
      <c r="G30" s="63"/>
      <c r="H30" s="63"/>
      <c r="I30" s="63"/>
      <c r="J30" s="64"/>
      <c r="K30" s="102" t="s">
        <v>90</v>
      </c>
      <c r="L30" s="104">
        <v>50</v>
      </c>
      <c r="M30" s="104">
        <v>50</v>
      </c>
      <c r="N30" s="52">
        <f t="shared" si="0"/>
        <v>100</v>
      </c>
      <c r="O30" s="115"/>
      <c r="P30" s="118"/>
    </row>
    <row r="31" spans="1:16" ht="81" customHeight="1" thickBot="1">
      <c r="A31" s="133"/>
      <c r="B31" s="146"/>
      <c r="C31" s="123"/>
      <c r="D31" s="124"/>
      <c r="E31" s="125"/>
      <c r="F31" s="62"/>
      <c r="G31" s="63"/>
      <c r="H31" s="63"/>
      <c r="I31" s="63"/>
      <c r="J31" s="64"/>
      <c r="K31" s="102" t="s">
        <v>91</v>
      </c>
      <c r="L31" s="104">
        <v>300</v>
      </c>
      <c r="M31" s="104">
        <v>0</v>
      </c>
      <c r="N31" s="52">
        <f t="shared" si="0"/>
        <v>0</v>
      </c>
      <c r="O31" s="115"/>
      <c r="P31" s="118"/>
    </row>
    <row r="32" spans="1:16" ht="99" customHeight="1" thickBot="1">
      <c r="A32" s="133"/>
      <c r="B32" s="146"/>
      <c r="C32" s="123"/>
      <c r="D32" s="124"/>
      <c r="E32" s="125"/>
      <c r="F32" s="62"/>
      <c r="G32" s="63"/>
      <c r="H32" s="63"/>
      <c r="I32" s="63"/>
      <c r="J32" s="64"/>
      <c r="K32" s="102" t="s">
        <v>92</v>
      </c>
      <c r="L32" s="104">
        <v>100</v>
      </c>
      <c r="M32" s="104">
        <v>0</v>
      </c>
      <c r="N32" s="52">
        <f t="shared" si="0"/>
        <v>0</v>
      </c>
      <c r="O32" s="115"/>
      <c r="P32" s="118"/>
    </row>
    <row r="33" spans="1:129" ht="95.25" customHeight="1" thickBot="1">
      <c r="A33" s="133"/>
      <c r="B33" s="146"/>
      <c r="C33" s="123"/>
      <c r="D33" s="124"/>
      <c r="E33" s="125"/>
      <c r="F33" s="62"/>
      <c r="G33" s="63"/>
      <c r="H33" s="63"/>
      <c r="I33" s="63"/>
      <c r="J33" s="64"/>
      <c r="K33" s="102" t="s">
        <v>93</v>
      </c>
      <c r="L33" s="104">
        <v>3.6</v>
      </c>
      <c r="M33" s="104">
        <v>0</v>
      </c>
      <c r="N33" s="52">
        <f t="shared" si="0"/>
        <v>0</v>
      </c>
      <c r="O33" s="115"/>
      <c r="P33" s="118"/>
    </row>
    <row r="34" spans="1:129" ht="46.5" customHeight="1" thickBot="1">
      <c r="A34" s="133"/>
      <c r="B34" s="146"/>
      <c r="C34" s="123"/>
      <c r="D34" s="124"/>
      <c r="E34" s="125"/>
      <c r="F34" s="62"/>
      <c r="G34" s="63"/>
      <c r="H34" s="63"/>
      <c r="I34" s="63"/>
      <c r="J34" s="64"/>
      <c r="K34" s="102" t="s">
        <v>94</v>
      </c>
      <c r="L34" s="104">
        <v>3</v>
      </c>
      <c r="M34" s="104">
        <v>13</v>
      </c>
      <c r="N34" s="52">
        <f t="shared" si="0"/>
        <v>433.33333333333331</v>
      </c>
      <c r="O34" s="115"/>
      <c r="P34" s="118"/>
    </row>
    <row r="35" spans="1:129" ht="38.25" customHeight="1" thickBot="1">
      <c r="A35" s="133"/>
      <c r="B35" s="146"/>
      <c r="C35" s="123"/>
      <c r="D35" s="124"/>
      <c r="E35" s="125"/>
      <c r="F35" s="62"/>
      <c r="G35" s="63"/>
      <c r="H35" s="63"/>
      <c r="I35" s="63"/>
      <c r="J35" s="64"/>
      <c r="K35" s="102" t="s">
        <v>95</v>
      </c>
      <c r="L35" s="104">
        <v>930</v>
      </c>
      <c r="M35" s="104">
        <v>690</v>
      </c>
      <c r="N35" s="52">
        <f t="shared" si="0"/>
        <v>74.193548387096769</v>
      </c>
      <c r="O35" s="115"/>
      <c r="P35" s="118"/>
    </row>
    <row r="36" spans="1:129" ht="45" customHeight="1" thickBot="1">
      <c r="A36" s="133"/>
      <c r="B36" s="146"/>
      <c r="C36" s="123"/>
      <c r="D36" s="124"/>
      <c r="E36" s="125"/>
      <c r="F36" s="62"/>
      <c r="G36" s="63"/>
      <c r="H36" s="63"/>
      <c r="I36" s="63"/>
      <c r="J36" s="64"/>
      <c r="K36" s="102" t="s">
        <v>96</v>
      </c>
      <c r="L36" s="104">
        <v>16654</v>
      </c>
      <c r="M36" s="104">
        <v>13125.5</v>
      </c>
      <c r="N36" s="52">
        <f t="shared" si="0"/>
        <v>78.812897802329772</v>
      </c>
      <c r="O36" s="115"/>
      <c r="P36" s="118"/>
    </row>
    <row r="37" spans="1:129" ht="110.25" customHeight="1" thickBot="1">
      <c r="A37" s="133"/>
      <c r="B37" s="146"/>
      <c r="C37" s="123"/>
      <c r="D37" s="124"/>
      <c r="E37" s="125"/>
      <c r="F37" s="62"/>
      <c r="G37" s="63"/>
      <c r="H37" s="63"/>
      <c r="I37" s="63"/>
      <c r="J37" s="64"/>
      <c r="K37" s="102" t="s">
        <v>97</v>
      </c>
      <c r="L37" s="104">
        <v>90</v>
      </c>
      <c r="M37" s="104">
        <v>83.6</v>
      </c>
      <c r="N37" s="52">
        <f t="shared" si="0"/>
        <v>92.888888888888886</v>
      </c>
      <c r="O37" s="115"/>
      <c r="P37" s="118"/>
    </row>
    <row r="38" spans="1:129" ht="82.5" customHeight="1" thickBot="1">
      <c r="A38" s="133"/>
      <c r="B38" s="146"/>
      <c r="C38" s="123"/>
      <c r="D38" s="124"/>
      <c r="E38" s="125"/>
      <c r="F38" s="62"/>
      <c r="G38" s="63"/>
      <c r="H38" s="63"/>
      <c r="I38" s="63"/>
      <c r="J38" s="64"/>
      <c r="K38" s="102" t="s">
        <v>98</v>
      </c>
      <c r="L38" s="104">
        <v>100</v>
      </c>
      <c r="M38" s="104">
        <v>103.9</v>
      </c>
      <c r="N38" s="52">
        <f t="shared" si="0"/>
        <v>103.90000000000002</v>
      </c>
      <c r="O38" s="115"/>
      <c r="P38" s="118"/>
    </row>
    <row r="39" spans="1:129" ht="66.75" customHeight="1" thickBot="1">
      <c r="A39" s="133"/>
      <c r="B39" s="146"/>
      <c r="C39" s="123"/>
      <c r="D39" s="124"/>
      <c r="E39" s="125"/>
      <c r="F39" s="62"/>
      <c r="G39" s="63"/>
      <c r="H39" s="63"/>
      <c r="I39" s="63"/>
      <c r="J39" s="64"/>
      <c r="K39" s="102" t="s">
        <v>99</v>
      </c>
      <c r="L39" s="104">
        <v>10</v>
      </c>
      <c r="M39" s="104">
        <v>6.4</v>
      </c>
      <c r="N39" s="52">
        <f t="shared" si="0"/>
        <v>64</v>
      </c>
      <c r="O39" s="115"/>
      <c r="P39" s="118"/>
    </row>
    <row r="40" spans="1:129" ht="69.75" customHeight="1" thickBot="1">
      <c r="A40" s="133"/>
      <c r="B40" s="146"/>
      <c r="C40" s="123"/>
      <c r="D40" s="124"/>
      <c r="E40" s="125"/>
      <c r="F40" s="62"/>
      <c r="G40" s="63"/>
      <c r="H40" s="63"/>
      <c r="I40" s="63"/>
      <c r="J40" s="64"/>
      <c r="K40" s="102" t="s">
        <v>100</v>
      </c>
      <c r="L40" s="104">
        <v>10</v>
      </c>
      <c r="M40" s="104">
        <v>10</v>
      </c>
      <c r="N40" s="52">
        <f t="shared" si="0"/>
        <v>100</v>
      </c>
      <c r="O40" s="115"/>
      <c r="P40" s="118"/>
    </row>
    <row r="41" spans="1:129" ht="82.5" customHeight="1" thickBot="1">
      <c r="A41" s="133"/>
      <c r="B41" s="146"/>
      <c r="C41" s="123"/>
      <c r="D41" s="124"/>
      <c r="E41" s="125"/>
      <c r="F41" s="62"/>
      <c r="G41" s="63"/>
      <c r="H41" s="63"/>
      <c r="I41" s="63"/>
      <c r="J41" s="64"/>
      <c r="K41" s="102" t="s">
        <v>101</v>
      </c>
      <c r="L41" s="104">
        <v>25</v>
      </c>
      <c r="M41" s="104">
        <v>31.1</v>
      </c>
      <c r="N41" s="52">
        <f t="shared" si="0"/>
        <v>124.4</v>
      </c>
      <c r="O41" s="115"/>
      <c r="P41" s="118"/>
    </row>
    <row r="42" spans="1:129" ht="54.75" customHeight="1" thickBot="1">
      <c r="A42" s="133"/>
      <c r="B42" s="146"/>
      <c r="C42" s="123"/>
      <c r="D42" s="124"/>
      <c r="E42" s="125"/>
      <c r="F42" s="62"/>
      <c r="G42" s="63"/>
      <c r="H42" s="63"/>
      <c r="I42" s="63"/>
      <c r="J42" s="64"/>
      <c r="K42" s="102" t="s">
        <v>102</v>
      </c>
      <c r="L42" s="104">
        <v>6</v>
      </c>
      <c r="M42" s="104">
        <v>6.2</v>
      </c>
      <c r="N42" s="52">
        <f t="shared" si="0"/>
        <v>103.33333333333334</v>
      </c>
      <c r="O42" s="115"/>
      <c r="P42" s="118"/>
    </row>
    <row r="43" spans="1:129" ht="69.75" customHeight="1" thickBot="1">
      <c r="A43" s="133"/>
      <c r="B43" s="146"/>
      <c r="C43" s="123"/>
      <c r="D43" s="124"/>
      <c r="E43" s="125"/>
      <c r="F43" s="62"/>
      <c r="G43" s="63"/>
      <c r="H43" s="63"/>
      <c r="I43" s="63"/>
      <c r="J43" s="64"/>
      <c r="K43" s="102" t="s">
        <v>103</v>
      </c>
      <c r="L43" s="104">
        <v>1.2</v>
      </c>
      <c r="M43" s="104">
        <v>9.5</v>
      </c>
      <c r="N43" s="52">
        <f t="shared" si="0"/>
        <v>791.66666666666674</v>
      </c>
      <c r="O43" s="115"/>
      <c r="P43" s="118"/>
    </row>
    <row r="44" spans="1:129" ht="81" customHeight="1" thickBot="1">
      <c r="A44" s="133"/>
      <c r="B44" s="146"/>
      <c r="C44" s="123"/>
      <c r="D44" s="124"/>
      <c r="E44" s="125"/>
      <c r="F44" s="62"/>
      <c r="G44" s="63"/>
      <c r="H44" s="63"/>
      <c r="I44" s="63"/>
      <c r="J44" s="64"/>
      <c r="K44" s="102" t="s">
        <v>104</v>
      </c>
      <c r="L44" s="104">
        <v>91.3</v>
      </c>
      <c r="M44" s="104">
        <v>71.900000000000006</v>
      </c>
      <c r="N44" s="52">
        <f t="shared" si="0"/>
        <v>78.751369112814899</v>
      </c>
      <c r="O44" s="115"/>
      <c r="P44" s="118"/>
    </row>
    <row r="45" spans="1:129" ht="122.25" customHeight="1" thickBot="1">
      <c r="A45" s="133"/>
      <c r="B45" s="146"/>
      <c r="C45" s="123"/>
      <c r="D45" s="124"/>
      <c r="E45" s="125"/>
      <c r="F45" s="62"/>
      <c r="G45" s="63"/>
      <c r="H45" s="63"/>
      <c r="I45" s="63"/>
      <c r="J45" s="64"/>
      <c r="K45" s="102" t="s">
        <v>105</v>
      </c>
      <c r="L45" s="104">
        <v>10</v>
      </c>
      <c r="M45" s="104">
        <v>2</v>
      </c>
      <c r="N45" s="52">
        <f t="shared" si="0"/>
        <v>20</v>
      </c>
      <c r="O45" s="115"/>
      <c r="P45" s="118"/>
    </row>
    <row r="46" spans="1:129" ht="113.25" customHeight="1" thickBot="1">
      <c r="A46" s="133"/>
      <c r="B46" s="146"/>
      <c r="C46" s="123"/>
      <c r="D46" s="124"/>
      <c r="E46" s="125"/>
      <c r="F46" s="62"/>
      <c r="G46" s="63"/>
      <c r="H46" s="63"/>
      <c r="I46" s="63"/>
      <c r="J46" s="64"/>
      <c r="K46" s="102" t="s">
        <v>106</v>
      </c>
      <c r="L46" s="104">
        <v>5.2</v>
      </c>
      <c r="M46" s="104">
        <v>11.5</v>
      </c>
      <c r="N46" s="52">
        <f t="shared" si="0"/>
        <v>221.15384615384616</v>
      </c>
      <c r="O46" s="115"/>
      <c r="P46" s="118"/>
    </row>
    <row r="47" spans="1:129" ht="60" customHeight="1" thickBot="1">
      <c r="A47" s="139"/>
      <c r="B47" s="147"/>
      <c r="C47" s="126"/>
      <c r="D47" s="127"/>
      <c r="E47" s="128"/>
      <c r="F47" s="66"/>
      <c r="G47" s="67"/>
      <c r="H47" s="67"/>
      <c r="I47" s="67"/>
      <c r="J47" s="68"/>
      <c r="K47" s="142" t="s">
        <v>56</v>
      </c>
      <c r="L47" s="143"/>
      <c r="M47" s="144"/>
      <c r="N47" s="70">
        <f>AVERAGE(N7:N46)</f>
        <v>108.04091058410886</v>
      </c>
      <c r="O47" s="116"/>
      <c r="P47" s="119"/>
    </row>
    <row r="48" spans="1:129" s="32" customFormat="1" ht="66.75" customHeight="1">
      <c r="A48" s="132">
        <v>2</v>
      </c>
      <c r="B48" s="134"/>
      <c r="C48" s="69"/>
      <c r="D48" s="69"/>
      <c r="E48" s="69" t="e">
        <f>D48/C48*100</f>
        <v>#DIV/0!</v>
      </c>
      <c r="F48" s="40" t="s">
        <v>6</v>
      </c>
      <c r="G48" s="48"/>
      <c r="H48" s="48"/>
      <c r="I48" s="48" t="e">
        <f>H48/G48*100</f>
        <v>#DIV/0!</v>
      </c>
      <c r="J48" s="71" t="e">
        <f>E48/I48*100</f>
        <v>#DIV/0!</v>
      </c>
      <c r="K48" s="49">
        <v>1</v>
      </c>
      <c r="L48" s="50"/>
      <c r="M48" s="51"/>
      <c r="N48" s="52" t="e">
        <f>M48/L48*100</f>
        <v>#DIV/0!</v>
      </c>
      <c r="O48" s="114" t="e">
        <f>N59/J48*100</f>
        <v>#VALUE!</v>
      </c>
      <c r="P48" s="117"/>
      <c r="Q48" s="37"/>
      <c r="R48" s="37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</row>
    <row r="49" spans="1:129" s="32" customFormat="1" ht="79.5" customHeight="1">
      <c r="A49" s="133"/>
      <c r="B49" s="135"/>
      <c r="C49" s="120" t="s">
        <v>41</v>
      </c>
      <c r="D49" s="121"/>
      <c r="E49" s="122"/>
      <c r="F49" s="53" t="s">
        <v>63</v>
      </c>
      <c r="G49" s="54"/>
      <c r="H49" s="54"/>
      <c r="I49" s="48" t="e">
        <f>H49/G49*100</f>
        <v>#DIV/0!</v>
      </c>
      <c r="J49" s="71" t="e">
        <f>E49/I49*100</f>
        <v>#DIV/0!</v>
      </c>
      <c r="K49" s="55">
        <v>2</v>
      </c>
      <c r="L49" s="44"/>
      <c r="M49" s="51"/>
      <c r="N49" s="52" t="e">
        <f t="shared" ref="N49:N58" si="1">M49/L49*100</f>
        <v>#DIV/0!</v>
      </c>
      <c r="O49" s="115"/>
      <c r="P49" s="118"/>
      <c r="Q49" s="33"/>
      <c r="R49" s="33"/>
    </row>
    <row r="50" spans="1:129" s="32" customFormat="1" ht="76.5" customHeight="1">
      <c r="A50" s="133"/>
      <c r="B50" s="135"/>
      <c r="C50" s="123"/>
      <c r="D50" s="124"/>
      <c r="E50" s="125"/>
      <c r="F50" s="53" t="s">
        <v>62</v>
      </c>
      <c r="G50" s="54"/>
      <c r="H50" s="54"/>
      <c r="I50" s="48" t="e">
        <f>H50/G50*100</f>
        <v>#DIV/0!</v>
      </c>
      <c r="J50" s="71" t="e">
        <f>E50/I50*100</f>
        <v>#DIV/0!</v>
      </c>
      <c r="K50" s="55">
        <v>3</v>
      </c>
      <c r="L50" s="50"/>
      <c r="M50" s="51"/>
      <c r="N50" s="52" t="e">
        <f t="shared" si="1"/>
        <v>#DIV/0!</v>
      </c>
      <c r="O50" s="115"/>
      <c r="P50" s="118"/>
      <c r="Q50" s="33"/>
      <c r="R50" s="33"/>
    </row>
    <row r="51" spans="1:129" s="32" customFormat="1" ht="65.25" customHeight="1">
      <c r="A51" s="133"/>
      <c r="B51" s="135"/>
      <c r="C51" s="123"/>
      <c r="D51" s="124"/>
      <c r="E51" s="125"/>
      <c r="F51" s="53" t="s">
        <v>64</v>
      </c>
      <c r="G51" s="54"/>
      <c r="H51" s="54"/>
      <c r="I51" s="48" t="e">
        <f>H51/G51*100</f>
        <v>#DIV/0!</v>
      </c>
      <c r="J51" s="71" t="e">
        <f>E51/I51*100</f>
        <v>#DIV/0!</v>
      </c>
      <c r="K51" s="55">
        <v>4</v>
      </c>
      <c r="L51" s="50"/>
      <c r="M51" s="51"/>
      <c r="N51" s="52" t="e">
        <f t="shared" si="1"/>
        <v>#DIV/0!</v>
      </c>
      <c r="O51" s="115"/>
      <c r="P51" s="118"/>
      <c r="Q51" s="33"/>
      <c r="R51" s="33"/>
    </row>
    <row r="52" spans="1:129" s="32" customFormat="1" ht="86.25" customHeight="1">
      <c r="A52" s="133"/>
      <c r="B52" s="135"/>
      <c r="C52" s="123"/>
      <c r="D52" s="124"/>
      <c r="E52" s="125"/>
      <c r="F52" s="56" t="s">
        <v>65</v>
      </c>
      <c r="G52" s="54"/>
      <c r="H52" s="54"/>
      <c r="I52" s="48" t="e">
        <f>H52/G52*100</f>
        <v>#DIV/0!</v>
      </c>
      <c r="J52" s="71" t="e">
        <f>E52/I52*100</f>
        <v>#DIV/0!</v>
      </c>
      <c r="K52" s="55">
        <v>5</v>
      </c>
      <c r="L52" s="50"/>
      <c r="M52" s="51"/>
      <c r="N52" s="52" t="e">
        <f t="shared" si="1"/>
        <v>#DIV/0!</v>
      </c>
      <c r="O52" s="115"/>
      <c r="P52" s="118"/>
      <c r="Q52" s="34"/>
      <c r="R52" s="33"/>
    </row>
    <row r="53" spans="1:129" ht="71.25" customHeight="1">
      <c r="A53" s="133"/>
      <c r="B53" s="135"/>
      <c r="C53" s="123"/>
      <c r="D53" s="124"/>
      <c r="E53" s="125"/>
      <c r="F53" s="57"/>
      <c r="G53" s="58"/>
      <c r="H53" s="58"/>
      <c r="I53" s="58"/>
      <c r="J53" s="59"/>
      <c r="K53" s="60">
        <v>6</v>
      </c>
      <c r="L53" s="61"/>
      <c r="M53" s="61"/>
      <c r="N53" s="52" t="e">
        <f t="shared" si="1"/>
        <v>#DIV/0!</v>
      </c>
      <c r="O53" s="115"/>
      <c r="P53" s="118"/>
    </row>
    <row r="54" spans="1:129" ht="66.75" customHeight="1">
      <c r="A54" s="133"/>
      <c r="B54" s="135"/>
      <c r="C54" s="123"/>
      <c r="D54" s="124"/>
      <c r="E54" s="125"/>
      <c r="F54" s="62"/>
      <c r="G54" s="63"/>
      <c r="H54" s="63"/>
      <c r="I54" s="63"/>
      <c r="J54" s="64"/>
      <c r="K54" s="60">
        <v>7</v>
      </c>
      <c r="L54" s="61"/>
      <c r="M54" s="61"/>
      <c r="N54" s="52" t="e">
        <f t="shared" si="1"/>
        <v>#DIV/0!</v>
      </c>
      <c r="O54" s="115"/>
      <c r="P54" s="118"/>
    </row>
    <row r="55" spans="1:129" ht="63.75" customHeight="1">
      <c r="A55" s="133"/>
      <c r="B55" s="135"/>
      <c r="C55" s="123"/>
      <c r="D55" s="124"/>
      <c r="E55" s="125"/>
      <c r="F55" s="62"/>
      <c r="G55" s="63"/>
      <c r="H55" s="63"/>
      <c r="I55" s="63"/>
      <c r="J55" s="64"/>
      <c r="K55" s="60">
        <v>8</v>
      </c>
      <c r="L55" s="61"/>
      <c r="M55" s="61"/>
      <c r="N55" s="52" t="e">
        <f t="shared" si="1"/>
        <v>#DIV/0!</v>
      </c>
      <c r="O55" s="115"/>
      <c r="P55" s="118"/>
    </row>
    <row r="56" spans="1:129" ht="57.75" customHeight="1">
      <c r="A56" s="133"/>
      <c r="B56" s="135"/>
      <c r="C56" s="123"/>
      <c r="D56" s="124"/>
      <c r="E56" s="125"/>
      <c r="F56" s="62"/>
      <c r="G56" s="63"/>
      <c r="H56" s="63"/>
      <c r="I56" s="63"/>
      <c r="J56" s="64"/>
      <c r="K56" s="60">
        <v>9</v>
      </c>
      <c r="L56" s="61"/>
      <c r="M56" s="61"/>
      <c r="N56" s="52" t="e">
        <f t="shared" si="1"/>
        <v>#DIV/0!</v>
      </c>
      <c r="O56" s="115"/>
      <c r="P56" s="118"/>
    </row>
    <row r="57" spans="1:129" ht="66.75" customHeight="1">
      <c r="A57" s="133"/>
      <c r="B57" s="135"/>
      <c r="C57" s="123"/>
      <c r="D57" s="124"/>
      <c r="E57" s="125"/>
      <c r="F57" s="62"/>
      <c r="G57" s="63"/>
      <c r="H57" s="63"/>
      <c r="I57" s="63"/>
      <c r="J57" s="64"/>
      <c r="K57" s="60">
        <v>10</v>
      </c>
      <c r="L57" s="61"/>
      <c r="M57" s="61"/>
      <c r="N57" s="52" t="e">
        <f t="shared" si="1"/>
        <v>#DIV/0!</v>
      </c>
      <c r="O57" s="115"/>
      <c r="P57" s="118"/>
    </row>
    <row r="58" spans="1:129" ht="60" customHeight="1">
      <c r="A58" s="133"/>
      <c r="B58" s="135"/>
      <c r="C58" s="123"/>
      <c r="D58" s="124"/>
      <c r="E58" s="125"/>
      <c r="F58" s="62"/>
      <c r="G58" s="63"/>
      <c r="H58" s="63"/>
      <c r="I58" s="63"/>
      <c r="J58" s="64"/>
      <c r="K58" s="65" t="s">
        <v>49</v>
      </c>
      <c r="L58" s="61"/>
      <c r="M58" s="61"/>
      <c r="N58" s="52" t="e">
        <f t="shared" si="1"/>
        <v>#DIV/0!</v>
      </c>
      <c r="O58" s="115"/>
      <c r="P58" s="118"/>
    </row>
    <row r="59" spans="1:129" ht="60" customHeight="1" thickBot="1">
      <c r="A59" s="139"/>
      <c r="B59" s="140"/>
      <c r="C59" s="126"/>
      <c r="D59" s="127"/>
      <c r="E59" s="128"/>
      <c r="F59" s="66"/>
      <c r="G59" s="67"/>
      <c r="H59" s="67"/>
      <c r="I59" s="67"/>
      <c r="J59" s="68"/>
      <c r="K59" s="129" t="s">
        <v>56</v>
      </c>
      <c r="L59" s="130"/>
      <c r="M59" s="131"/>
      <c r="N59" s="70" t="s">
        <v>61</v>
      </c>
      <c r="O59" s="116"/>
      <c r="P59" s="119"/>
    </row>
    <row r="60" spans="1:129" s="32" customFormat="1" ht="66.75" customHeight="1">
      <c r="A60" s="132" t="s">
        <v>49</v>
      </c>
      <c r="B60" s="134"/>
      <c r="C60" s="69"/>
      <c r="D60" s="69"/>
      <c r="E60" s="69" t="e">
        <f>D60/C60*100</f>
        <v>#DIV/0!</v>
      </c>
      <c r="F60" s="40" t="s">
        <v>6</v>
      </c>
      <c r="G60" s="48"/>
      <c r="H60" s="48"/>
      <c r="I60" s="48" t="e">
        <f>H60/G60*100</f>
        <v>#DIV/0!</v>
      </c>
      <c r="J60" s="71" t="e">
        <f>E60/I60*100</f>
        <v>#DIV/0!</v>
      </c>
      <c r="K60" s="49">
        <v>1</v>
      </c>
      <c r="L60" s="50"/>
      <c r="M60" s="51"/>
      <c r="N60" s="52" t="e">
        <f>M60/L60*100</f>
        <v>#DIV/0!</v>
      </c>
      <c r="O60" s="114" t="e">
        <f>N71/J60*100</f>
        <v>#VALUE!</v>
      </c>
      <c r="P60" s="117"/>
      <c r="Q60" s="37"/>
      <c r="R60" s="37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</row>
    <row r="61" spans="1:129" s="32" customFormat="1" ht="79.5" customHeight="1">
      <c r="A61" s="133"/>
      <c r="B61" s="135"/>
      <c r="C61" s="120" t="s">
        <v>41</v>
      </c>
      <c r="D61" s="121"/>
      <c r="E61" s="122"/>
      <c r="F61" s="53" t="s">
        <v>63</v>
      </c>
      <c r="G61" s="54"/>
      <c r="H61" s="54"/>
      <c r="I61" s="48" t="e">
        <f>H61/G61*100</f>
        <v>#DIV/0!</v>
      </c>
      <c r="J61" s="71" t="e">
        <f>E61/I61*100</f>
        <v>#DIV/0!</v>
      </c>
      <c r="K61" s="55">
        <v>2</v>
      </c>
      <c r="L61" s="44"/>
      <c r="M61" s="51"/>
      <c r="N61" s="52" t="e">
        <f t="shared" ref="N61:N70" si="2">M61/L61*100</f>
        <v>#DIV/0!</v>
      </c>
      <c r="O61" s="115"/>
      <c r="P61" s="118"/>
      <c r="Q61" s="33"/>
      <c r="R61" s="33"/>
    </row>
    <row r="62" spans="1:129" s="32" customFormat="1" ht="76.5" customHeight="1">
      <c r="A62" s="133"/>
      <c r="B62" s="135"/>
      <c r="C62" s="123"/>
      <c r="D62" s="124"/>
      <c r="E62" s="125"/>
      <c r="F62" s="53" t="s">
        <v>62</v>
      </c>
      <c r="G62" s="54"/>
      <c r="H62" s="54"/>
      <c r="I62" s="48" t="e">
        <f>H62/G62*100</f>
        <v>#DIV/0!</v>
      </c>
      <c r="J62" s="71" t="e">
        <f>E62/I62*100</f>
        <v>#DIV/0!</v>
      </c>
      <c r="K62" s="55">
        <v>3</v>
      </c>
      <c r="L62" s="50"/>
      <c r="M62" s="51"/>
      <c r="N62" s="52" t="e">
        <f t="shared" si="2"/>
        <v>#DIV/0!</v>
      </c>
      <c r="O62" s="115"/>
      <c r="P62" s="118"/>
      <c r="Q62" s="33"/>
      <c r="R62" s="33"/>
    </row>
    <row r="63" spans="1:129" s="32" customFormat="1" ht="65.25" customHeight="1">
      <c r="A63" s="133"/>
      <c r="B63" s="135"/>
      <c r="C63" s="123"/>
      <c r="D63" s="124"/>
      <c r="E63" s="125"/>
      <c r="F63" s="53" t="s">
        <v>64</v>
      </c>
      <c r="G63" s="54"/>
      <c r="H63" s="54"/>
      <c r="I63" s="48" t="e">
        <f>H63/G63*100</f>
        <v>#DIV/0!</v>
      </c>
      <c r="J63" s="71" t="e">
        <f>E63/I63*100</f>
        <v>#DIV/0!</v>
      </c>
      <c r="K63" s="55">
        <v>4</v>
      </c>
      <c r="L63" s="50"/>
      <c r="M63" s="51"/>
      <c r="N63" s="52" t="e">
        <f t="shared" si="2"/>
        <v>#DIV/0!</v>
      </c>
      <c r="O63" s="115"/>
      <c r="P63" s="118"/>
      <c r="Q63" s="33"/>
      <c r="R63" s="33"/>
    </row>
    <row r="64" spans="1:129" s="32" customFormat="1" ht="86.25" customHeight="1">
      <c r="A64" s="133"/>
      <c r="B64" s="135"/>
      <c r="C64" s="123"/>
      <c r="D64" s="124"/>
      <c r="E64" s="125"/>
      <c r="F64" s="56" t="s">
        <v>65</v>
      </c>
      <c r="G64" s="54"/>
      <c r="H64" s="54"/>
      <c r="I64" s="48" t="e">
        <f>H64/G64*100</f>
        <v>#DIV/0!</v>
      </c>
      <c r="J64" s="71" t="e">
        <f>E64/I64*100</f>
        <v>#DIV/0!</v>
      </c>
      <c r="K64" s="55">
        <v>5</v>
      </c>
      <c r="L64" s="50"/>
      <c r="M64" s="51"/>
      <c r="N64" s="52" t="e">
        <f t="shared" si="2"/>
        <v>#DIV/0!</v>
      </c>
      <c r="O64" s="115"/>
      <c r="P64" s="118"/>
      <c r="Q64" s="34"/>
      <c r="R64" s="33"/>
    </row>
    <row r="65" spans="1:16" ht="71.25" customHeight="1">
      <c r="A65" s="133"/>
      <c r="B65" s="135"/>
      <c r="C65" s="123"/>
      <c r="D65" s="124"/>
      <c r="E65" s="125"/>
      <c r="F65" s="57"/>
      <c r="G65" s="58"/>
      <c r="H65" s="58"/>
      <c r="I65" s="58"/>
      <c r="J65" s="59"/>
      <c r="K65" s="60">
        <v>6</v>
      </c>
      <c r="L65" s="61"/>
      <c r="M65" s="61"/>
      <c r="N65" s="52" t="e">
        <f t="shared" si="2"/>
        <v>#DIV/0!</v>
      </c>
      <c r="O65" s="115"/>
      <c r="P65" s="118"/>
    </row>
    <row r="66" spans="1:16" ht="66.75" customHeight="1">
      <c r="A66" s="133"/>
      <c r="B66" s="135"/>
      <c r="C66" s="123"/>
      <c r="D66" s="124"/>
      <c r="E66" s="125"/>
      <c r="F66" s="62"/>
      <c r="G66" s="63"/>
      <c r="H66" s="63"/>
      <c r="I66" s="63"/>
      <c r="J66" s="64"/>
      <c r="K66" s="60">
        <v>7</v>
      </c>
      <c r="L66" s="61"/>
      <c r="M66" s="61"/>
      <c r="N66" s="52" t="e">
        <f t="shared" si="2"/>
        <v>#DIV/0!</v>
      </c>
      <c r="O66" s="115"/>
      <c r="P66" s="118"/>
    </row>
    <row r="67" spans="1:16" ht="63.75" customHeight="1">
      <c r="A67" s="133"/>
      <c r="B67" s="135"/>
      <c r="C67" s="123"/>
      <c r="D67" s="124"/>
      <c r="E67" s="125"/>
      <c r="F67" s="62"/>
      <c r="G67" s="63"/>
      <c r="H67" s="63"/>
      <c r="I67" s="63"/>
      <c r="J67" s="64"/>
      <c r="K67" s="60">
        <v>8</v>
      </c>
      <c r="L67" s="61"/>
      <c r="M67" s="61"/>
      <c r="N67" s="52" t="e">
        <f t="shared" si="2"/>
        <v>#DIV/0!</v>
      </c>
      <c r="O67" s="115"/>
      <c r="P67" s="118"/>
    </row>
    <row r="68" spans="1:16" ht="57.75" customHeight="1">
      <c r="A68" s="133"/>
      <c r="B68" s="135"/>
      <c r="C68" s="123"/>
      <c r="D68" s="124"/>
      <c r="E68" s="125"/>
      <c r="F68" s="62"/>
      <c r="G68" s="63"/>
      <c r="H68" s="63"/>
      <c r="I68" s="63"/>
      <c r="J68" s="64"/>
      <c r="K68" s="60">
        <v>9</v>
      </c>
      <c r="L68" s="61"/>
      <c r="M68" s="61"/>
      <c r="N68" s="52" t="e">
        <f t="shared" si="2"/>
        <v>#DIV/0!</v>
      </c>
      <c r="O68" s="115"/>
      <c r="P68" s="118"/>
    </row>
    <row r="69" spans="1:16" ht="66.75" customHeight="1">
      <c r="A69" s="133"/>
      <c r="B69" s="135"/>
      <c r="C69" s="123"/>
      <c r="D69" s="124"/>
      <c r="E69" s="125"/>
      <c r="F69" s="62"/>
      <c r="G69" s="63"/>
      <c r="H69" s="63"/>
      <c r="I69" s="63"/>
      <c r="J69" s="64"/>
      <c r="K69" s="60">
        <v>10</v>
      </c>
      <c r="L69" s="61"/>
      <c r="M69" s="61"/>
      <c r="N69" s="52" t="e">
        <f t="shared" si="2"/>
        <v>#DIV/0!</v>
      </c>
      <c r="O69" s="115"/>
      <c r="P69" s="118"/>
    </row>
    <row r="70" spans="1:16" ht="60" customHeight="1">
      <c r="A70" s="133"/>
      <c r="B70" s="135"/>
      <c r="C70" s="123"/>
      <c r="D70" s="124"/>
      <c r="E70" s="125"/>
      <c r="F70" s="62"/>
      <c r="G70" s="63"/>
      <c r="H70" s="63"/>
      <c r="I70" s="63"/>
      <c r="J70" s="64"/>
      <c r="K70" s="65" t="s">
        <v>49</v>
      </c>
      <c r="L70" s="61"/>
      <c r="M70" s="61"/>
      <c r="N70" s="52" t="e">
        <f t="shared" si="2"/>
        <v>#DIV/0!</v>
      </c>
      <c r="O70" s="115"/>
      <c r="P70" s="118"/>
    </row>
    <row r="71" spans="1:16" ht="60" customHeight="1">
      <c r="A71" s="133"/>
      <c r="B71" s="135"/>
      <c r="C71" s="123"/>
      <c r="D71" s="124"/>
      <c r="E71" s="125"/>
      <c r="F71" s="62"/>
      <c r="G71" s="63"/>
      <c r="H71" s="63"/>
      <c r="I71" s="63"/>
      <c r="J71" s="64"/>
      <c r="K71" s="136" t="s">
        <v>56</v>
      </c>
      <c r="L71" s="137"/>
      <c r="M71" s="138"/>
      <c r="N71" s="72" t="s">
        <v>61</v>
      </c>
      <c r="O71" s="115"/>
      <c r="P71" s="118"/>
    </row>
    <row r="72" spans="1:16" ht="54" customHeight="1">
      <c r="A72" s="110" t="s">
        <v>49</v>
      </c>
      <c r="B72" s="107"/>
      <c r="C72" s="74"/>
      <c r="D72" s="74"/>
      <c r="E72" s="74" t="e">
        <f>D72/C72*100</f>
        <v>#DIV/0!</v>
      </c>
      <c r="F72" s="75" t="s">
        <v>6</v>
      </c>
      <c r="G72" s="74"/>
      <c r="H72" s="74"/>
      <c r="I72" s="74" t="e">
        <f>H72/G72*100</f>
        <v>#DIV/0!</v>
      </c>
      <c r="J72" s="76" t="e">
        <f>E72/I72*100</f>
        <v>#DIV/0!</v>
      </c>
      <c r="K72" s="74">
        <v>1</v>
      </c>
      <c r="L72" s="74"/>
      <c r="M72" s="74"/>
      <c r="N72" s="74" t="e">
        <f>M72/L72*100</f>
        <v>#DIV/0!</v>
      </c>
      <c r="O72" s="74" t="e">
        <f>N83/J72*100</f>
        <v>#VALUE!</v>
      </c>
      <c r="P72" s="73"/>
    </row>
    <row r="73" spans="1:16" ht="83.25" customHeight="1">
      <c r="A73" s="111"/>
      <c r="B73" s="108"/>
      <c r="C73" s="74" t="s">
        <v>41</v>
      </c>
      <c r="D73" s="74"/>
      <c r="E73" s="74"/>
      <c r="F73" s="77" t="s">
        <v>63</v>
      </c>
      <c r="G73" s="74"/>
      <c r="H73" s="74"/>
      <c r="I73" s="74" t="e">
        <f>H73/G73*100</f>
        <v>#DIV/0!</v>
      </c>
      <c r="J73" s="76" t="e">
        <f>E73/I73*100</f>
        <v>#DIV/0!</v>
      </c>
      <c r="K73" s="74">
        <v>2</v>
      </c>
      <c r="L73" s="74"/>
      <c r="M73" s="74"/>
      <c r="N73" s="74" t="e">
        <f t="shared" ref="N73:N82" si="3">M73/L73*100</f>
        <v>#DIV/0!</v>
      </c>
      <c r="O73" s="74"/>
      <c r="P73" s="73"/>
    </row>
    <row r="74" spans="1:16" ht="79.5" customHeight="1">
      <c r="A74" s="111"/>
      <c r="B74" s="108"/>
      <c r="C74" s="113"/>
      <c r="D74" s="113"/>
      <c r="E74" s="113"/>
      <c r="F74" s="78" t="s">
        <v>62</v>
      </c>
      <c r="G74" s="74"/>
      <c r="H74" s="74"/>
      <c r="I74" s="74" t="e">
        <f>H74/G74*100</f>
        <v>#DIV/0!</v>
      </c>
      <c r="J74" s="74" t="e">
        <f>E74/I74*100</f>
        <v>#DIV/0!</v>
      </c>
      <c r="K74" s="74">
        <v>3</v>
      </c>
      <c r="L74" s="74"/>
      <c r="M74" s="74"/>
      <c r="N74" s="74" t="e">
        <f t="shared" si="3"/>
        <v>#DIV/0!</v>
      </c>
      <c r="O74" s="74"/>
      <c r="P74" s="73"/>
    </row>
    <row r="75" spans="1:16" ht="66" customHeight="1">
      <c r="A75" s="111"/>
      <c r="B75" s="108"/>
      <c r="C75" s="113"/>
      <c r="D75" s="113"/>
      <c r="E75" s="113"/>
      <c r="F75" s="78" t="s">
        <v>64</v>
      </c>
      <c r="G75" s="74"/>
      <c r="H75" s="74"/>
      <c r="I75" s="74" t="e">
        <f>H75/G75*100</f>
        <v>#DIV/0!</v>
      </c>
      <c r="J75" s="74" t="e">
        <f>E75/I75*100</f>
        <v>#DIV/0!</v>
      </c>
      <c r="K75" s="74">
        <v>4</v>
      </c>
      <c r="L75" s="74"/>
      <c r="M75" s="74"/>
      <c r="N75" s="74" t="e">
        <f t="shared" si="3"/>
        <v>#DIV/0!</v>
      </c>
      <c r="O75" s="74"/>
      <c r="P75" s="73"/>
    </row>
    <row r="76" spans="1:16" ht="82.5" customHeight="1">
      <c r="A76" s="111"/>
      <c r="B76" s="108"/>
      <c r="C76" s="113"/>
      <c r="D76" s="113"/>
      <c r="E76" s="113"/>
      <c r="F76" s="77" t="s">
        <v>65</v>
      </c>
      <c r="G76" s="74"/>
      <c r="H76" s="74"/>
      <c r="I76" s="74" t="e">
        <f>H76/G76*100</f>
        <v>#DIV/0!</v>
      </c>
      <c r="J76" s="74" t="e">
        <f>E76/I76*100</f>
        <v>#DIV/0!</v>
      </c>
      <c r="K76" s="74">
        <v>5</v>
      </c>
      <c r="L76" s="74"/>
      <c r="M76" s="74"/>
      <c r="N76" s="74" t="e">
        <f t="shared" si="3"/>
        <v>#DIV/0!</v>
      </c>
      <c r="O76" s="74"/>
      <c r="P76" s="73"/>
    </row>
    <row r="77" spans="1:16" ht="58.5" customHeight="1">
      <c r="A77" s="111"/>
      <c r="B77" s="108"/>
      <c r="C77" s="113"/>
      <c r="D77" s="113"/>
      <c r="E77" s="113"/>
      <c r="F77" s="79"/>
      <c r="G77" s="79"/>
      <c r="H77" s="79"/>
      <c r="I77" s="79"/>
      <c r="J77" s="80"/>
      <c r="K77" s="74">
        <v>6</v>
      </c>
      <c r="L77" s="74"/>
      <c r="M77" s="74"/>
      <c r="N77" s="74" t="e">
        <f t="shared" si="3"/>
        <v>#DIV/0!</v>
      </c>
      <c r="O77" s="74"/>
      <c r="P77" s="73"/>
    </row>
    <row r="78" spans="1:16" ht="49.5" customHeight="1">
      <c r="A78" s="111"/>
      <c r="B78" s="108"/>
      <c r="C78" s="113"/>
      <c r="D78" s="113"/>
      <c r="E78" s="113"/>
      <c r="F78" s="79"/>
      <c r="G78" s="79"/>
      <c r="H78" s="79"/>
      <c r="I78" s="79"/>
      <c r="J78" s="80"/>
      <c r="K78" s="74">
        <v>7</v>
      </c>
      <c r="L78" s="74"/>
      <c r="M78" s="74"/>
      <c r="N78" s="74" t="e">
        <f t="shared" si="3"/>
        <v>#DIV/0!</v>
      </c>
      <c r="O78" s="74"/>
      <c r="P78" s="73"/>
    </row>
    <row r="79" spans="1:16" ht="54" customHeight="1">
      <c r="A79" s="111"/>
      <c r="B79" s="108"/>
      <c r="C79" s="113"/>
      <c r="D79" s="113"/>
      <c r="E79" s="113"/>
      <c r="F79" s="79"/>
      <c r="G79" s="79"/>
      <c r="H79" s="79"/>
      <c r="I79" s="79"/>
      <c r="J79" s="80"/>
      <c r="K79" s="74">
        <v>8</v>
      </c>
      <c r="L79" s="74"/>
      <c r="M79" s="74"/>
      <c r="N79" s="74" t="e">
        <f t="shared" si="3"/>
        <v>#DIV/0!</v>
      </c>
      <c r="O79" s="74"/>
      <c r="P79" s="73"/>
    </row>
    <row r="80" spans="1:16" ht="43.5" customHeight="1">
      <c r="A80" s="111"/>
      <c r="B80" s="108"/>
      <c r="C80" s="113"/>
      <c r="D80" s="113"/>
      <c r="E80" s="113"/>
      <c r="F80" s="79"/>
      <c r="G80" s="79"/>
      <c r="H80" s="79"/>
      <c r="I80" s="79"/>
      <c r="J80" s="80"/>
      <c r="K80" s="74">
        <v>9</v>
      </c>
      <c r="L80" s="74"/>
      <c r="M80" s="74"/>
      <c r="N80" s="74" t="e">
        <f t="shared" si="3"/>
        <v>#DIV/0!</v>
      </c>
      <c r="O80" s="74"/>
      <c r="P80" s="73"/>
    </row>
    <row r="81" spans="1:16" ht="46.5" customHeight="1">
      <c r="A81" s="111"/>
      <c r="B81" s="108"/>
      <c r="C81" s="113"/>
      <c r="D81" s="113"/>
      <c r="E81" s="113"/>
      <c r="F81" s="79"/>
      <c r="G81" s="79"/>
      <c r="H81" s="79"/>
      <c r="I81" s="79"/>
      <c r="J81" s="80"/>
      <c r="K81" s="74">
        <v>10</v>
      </c>
      <c r="L81" s="74"/>
      <c r="M81" s="74"/>
      <c r="N81" s="74" t="e">
        <f t="shared" si="3"/>
        <v>#DIV/0!</v>
      </c>
      <c r="O81" s="74"/>
      <c r="P81" s="73"/>
    </row>
    <row r="82" spans="1:16" ht="46.5" customHeight="1">
      <c r="A82" s="111"/>
      <c r="B82" s="108"/>
      <c r="C82" s="113"/>
      <c r="D82" s="113"/>
      <c r="E82" s="113"/>
      <c r="F82" s="79"/>
      <c r="G82" s="79"/>
      <c r="H82" s="79"/>
      <c r="I82" s="79"/>
      <c r="J82" s="80"/>
      <c r="K82" s="74" t="s">
        <v>49</v>
      </c>
      <c r="L82" s="74"/>
      <c r="M82" s="74"/>
      <c r="N82" s="74" t="e">
        <f t="shared" si="3"/>
        <v>#DIV/0!</v>
      </c>
      <c r="O82" s="74"/>
      <c r="P82" s="73"/>
    </row>
    <row r="83" spans="1:16" ht="54" customHeight="1">
      <c r="A83" s="112"/>
      <c r="B83" s="109"/>
      <c r="C83" s="113"/>
      <c r="D83" s="113"/>
      <c r="E83" s="113"/>
      <c r="F83" s="81"/>
      <c r="G83" s="81"/>
      <c r="H83" s="81"/>
      <c r="I83" s="81"/>
      <c r="J83" s="82"/>
      <c r="K83" s="74" t="s">
        <v>56</v>
      </c>
      <c r="L83" s="74"/>
      <c r="M83" s="74"/>
      <c r="N83" s="83" t="s">
        <v>61</v>
      </c>
      <c r="O83" s="74"/>
      <c r="P83" s="73"/>
    </row>
    <row r="84" spans="1:16">
      <c r="N84" s="100">
        <f>AVERAGE(N7:N47)</f>
        <v>108.04091058410887</v>
      </c>
    </row>
  </sheetData>
  <mergeCells count="22">
    <mergeCell ref="A2:P2"/>
    <mergeCell ref="K47:M47"/>
    <mergeCell ref="P7:P47"/>
    <mergeCell ref="C8:E47"/>
    <mergeCell ref="O7:O47"/>
    <mergeCell ref="A7:A47"/>
    <mergeCell ref="B7:B47"/>
    <mergeCell ref="B72:B83"/>
    <mergeCell ref="A72:A83"/>
    <mergeCell ref="C74:E83"/>
    <mergeCell ref="O48:O59"/>
    <mergeCell ref="P48:P59"/>
    <mergeCell ref="C49:E59"/>
    <mergeCell ref="K59:M59"/>
    <mergeCell ref="A60:A71"/>
    <mergeCell ref="B60:B71"/>
    <mergeCell ref="O60:O71"/>
    <mergeCell ref="P60:P71"/>
    <mergeCell ref="C61:E71"/>
    <mergeCell ref="K71:M71"/>
    <mergeCell ref="A48:A59"/>
    <mergeCell ref="B48:B59"/>
  </mergeCells>
  <phoneticPr fontId="0" type="noConversion"/>
  <pageMargins left="0" right="0" top="0" bottom="0" header="0" footer="0"/>
  <pageSetup paperSize="9" scale="47" orientation="landscape" r:id="rId1"/>
  <rowBreaks count="3" manualBreakCount="3">
    <brk id="59" max="15" man="1"/>
    <brk id="71" max="15" man="1"/>
    <brk id="83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67" t="s">
        <v>32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</row>
    <row r="6" spans="1:16" ht="23.45" customHeight="1"/>
    <row r="7" spans="1:16" s="1" customFormat="1" ht="45.6" customHeight="1">
      <c r="A7" s="168" t="s">
        <v>0</v>
      </c>
      <c r="B7" s="168" t="s">
        <v>12</v>
      </c>
      <c r="C7" s="148" t="s">
        <v>13</v>
      </c>
      <c r="D7" s="148" t="s">
        <v>3</v>
      </c>
      <c r="E7" s="148" t="s">
        <v>18</v>
      </c>
      <c r="F7" s="169" t="s">
        <v>15</v>
      </c>
      <c r="G7" s="170"/>
      <c r="H7" s="170"/>
      <c r="I7" s="170"/>
      <c r="J7" s="170"/>
      <c r="K7" s="171"/>
      <c r="L7" s="172" t="s">
        <v>17</v>
      </c>
      <c r="M7" s="174" t="s">
        <v>1</v>
      </c>
      <c r="N7" s="175"/>
      <c r="O7" s="148" t="s">
        <v>33</v>
      </c>
      <c r="P7" s="148" t="s">
        <v>2</v>
      </c>
    </row>
    <row r="8" spans="1:16" s="1" customFormat="1" ht="77.45" customHeight="1">
      <c r="A8" s="148"/>
      <c r="B8" s="148"/>
      <c r="C8" s="149"/>
      <c r="D8" s="149"/>
      <c r="E8" s="14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73"/>
      <c r="M8" s="24" t="s">
        <v>5</v>
      </c>
      <c r="N8" s="24" t="s">
        <v>23</v>
      </c>
      <c r="O8" s="149"/>
      <c r="P8" s="14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50">
        <v>1</v>
      </c>
      <c r="B10" s="153"/>
      <c r="C10" s="15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56"/>
      <c r="N10" s="156"/>
      <c r="O10" s="161"/>
      <c r="P10" s="164"/>
    </row>
    <row r="11" spans="1:16" ht="87" customHeight="1">
      <c r="A11" s="151"/>
      <c r="B11" s="154"/>
      <c r="C11" s="15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57"/>
      <c r="N11" s="159"/>
      <c r="O11" s="162"/>
      <c r="P11" s="165"/>
    </row>
    <row r="12" spans="1:16" ht="64.900000000000006" customHeight="1">
      <c r="A12" s="151"/>
      <c r="B12" s="154"/>
      <c r="C12" s="15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57"/>
      <c r="N12" s="159"/>
      <c r="O12" s="162"/>
      <c r="P12" s="165"/>
    </row>
    <row r="13" spans="1:16" ht="93.6" customHeight="1">
      <c r="A13" s="151"/>
      <c r="B13" s="154"/>
      <c r="C13" s="15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57"/>
      <c r="N13" s="159"/>
      <c r="O13" s="162"/>
      <c r="P13" s="165"/>
    </row>
    <row r="14" spans="1:16" ht="73.150000000000006" customHeight="1">
      <c r="A14" s="151"/>
      <c r="B14" s="154"/>
      <c r="C14" s="15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57"/>
      <c r="N14" s="159"/>
      <c r="O14" s="162"/>
      <c r="P14" s="165"/>
    </row>
    <row r="15" spans="1:16" ht="51" customHeight="1">
      <c r="A15" s="152"/>
      <c r="B15" s="155"/>
      <c r="C15" s="15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58"/>
      <c r="N15" s="160"/>
      <c r="O15" s="163"/>
      <c r="P15" s="16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2016-05-12T08:08:21Z</dcterms:modified>
</cp:coreProperties>
</file>